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80" windowHeight="9915"/>
  </bookViews>
  <sheets>
    <sheet name="附件1" sheetId="1" r:id="rId1"/>
  </sheets>
  <definedNames>
    <definedName name="_xlnm._FilterDatabase" localSheetId="0" hidden="1">附件1!$A$4:$AB$149</definedName>
    <definedName name="_xlnm.Print_Titles" localSheetId="0">附件1!$2:$4</definedName>
  </definedNames>
  <calcPr calcId="144525"/>
</workbook>
</file>

<file path=xl/sharedStrings.xml><?xml version="1.0" encoding="utf-8"?>
<sst xmlns="http://schemas.openxmlformats.org/spreadsheetml/2006/main" count="1764" uniqueCount="735">
  <si>
    <t>兴县2022年度财政扶贫专项资金安排明细表</t>
  </si>
  <si>
    <t>序号</t>
  </si>
  <si>
    <t>项目
类别</t>
  </si>
  <si>
    <t>项目
子类别</t>
  </si>
  <si>
    <t>项目名称</t>
  </si>
  <si>
    <t>建设
性质</t>
  </si>
  <si>
    <t>建设内容
及规模</t>
  </si>
  <si>
    <t>实施地点</t>
  </si>
  <si>
    <t>实施年度</t>
  </si>
  <si>
    <t>建设期限</t>
  </si>
  <si>
    <t>受益情况</t>
  </si>
  <si>
    <t>财政资金
投入合计
（万元）</t>
  </si>
  <si>
    <t>衔接资金投入</t>
  </si>
  <si>
    <t>整合</t>
  </si>
  <si>
    <t>资金拨付文号</t>
  </si>
  <si>
    <t>绩效
总体
目标</t>
  </si>
  <si>
    <t>带贫减贫机制</t>
  </si>
  <si>
    <t>实施单位</t>
  </si>
  <si>
    <t>责任单位</t>
  </si>
  <si>
    <t>乡镇</t>
  </si>
  <si>
    <t>村委</t>
  </si>
  <si>
    <t>是否脱贫村</t>
  </si>
  <si>
    <t>受益总人口</t>
  </si>
  <si>
    <t>受益脱贫人口</t>
  </si>
  <si>
    <t>小计</t>
  </si>
  <si>
    <t>中央</t>
  </si>
  <si>
    <t>省</t>
  </si>
  <si>
    <t>市</t>
  </si>
  <si>
    <t>县</t>
  </si>
  <si>
    <t>开工时间
年/月/日</t>
  </si>
  <si>
    <t>完工时间
年/月/日</t>
  </si>
  <si>
    <t>户数</t>
  </si>
  <si>
    <t>人数</t>
  </si>
  <si>
    <t>产业发展</t>
  </si>
  <si>
    <t>种植业基地</t>
  </si>
  <si>
    <t>中国农科院作物科学研究所杂粮种业试验示范兴县基地项目</t>
  </si>
  <si>
    <t>新建</t>
  </si>
  <si>
    <t>在蔡家会镇柳林村建立谷子、热季食用豆、冷季食用豆优质杂粮种业试验示范基地97亩，固贤吴城村建立荞麦、高粱、芸豆优质杂粮种业试验示范基地102亩。</t>
  </si>
  <si>
    <t>蔡家会
固贤</t>
  </si>
  <si>
    <t>柳林村吴城村</t>
  </si>
  <si>
    <t>兴财统[2022]103号</t>
  </si>
  <si>
    <t>扩展我县小杂粮种植品种，提高小杂粮品质</t>
  </si>
  <si>
    <t>基地+农户</t>
  </si>
  <si>
    <t>中科院作科所</t>
  </si>
  <si>
    <t>农业农村局</t>
  </si>
  <si>
    <t>兴县2022年特色农业绿色谷子产业发展项目</t>
  </si>
  <si>
    <t>发展绿色谷子15万亩，提供种子、复混肥</t>
  </si>
  <si>
    <t>全县</t>
  </si>
  <si>
    <t>兴财农[2022]45号</t>
  </si>
  <si>
    <t>实施亩增收180元以上</t>
  </si>
  <si>
    <t>物化补贴</t>
  </si>
  <si>
    <t>兴县2022年大豆玉米带状复合种植示范推广项目</t>
  </si>
  <si>
    <t>发展大豆玉米复合种植1.5万亩，提供种子、配方肥</t>
  </si>
  <si>
    <t>实现增收600元以上</t>
  </si>
  <si>
    <t>兴县绿色高质高效创建项目</t>
  </si>
  <si>
    <t>建设20.18万亩杂粮高质高效示范基地，绿色杂粮高质高效示范带动区1.1845万亩，绿色杂粮高质高效示范带动区18.99万亩，</t>
  </si>
  <si>
    <t>兴财预[2022]100号</t>
  </si>
  <si>
    <t>项目通过推广高产优质品种，集成绿色高效生产技术，挖掘科技增长潜力等综合措施，实现单产水平高于周边区域平均水平15%以上，实施区节本增效12%以上。辐射带动全县粮食均衡增产。</t>
  </si>
  <si>
    <t>公司+基地+农户</t>
  </si>
  <si>
    <t>兴县十大产业集群有机旱作农业生产基地建设项目</t>
  </si>
  <si>
    <t>创建有机旱作生产基地1万亩，包括示范片0.9万亩、核心示范片0.1万亩。</t>
  </si>
  <si>
    <t>蔡家会镇</t>
  </si>
  <si>
    <t>5个村</t>
  </si>
  <si>
    <t>通过实施有机旱作生产基地，认证“圳品”基地6000亩和认证有机谷子产品3000亩。通过品牌化建设，增加有机旱作农产品的附加值和效益，带动全县农业提档升级.</t>
  </si>
  <si>
    <t>兴县康宁镇安家庄现代农业设施蔬菜示范园</t>
  </si>
  <si>
    <t>续建</t>
  </si>
  <si>
    <t>建设占地面积180亩的现代化农业示范园,其中节能日光温室17栋建筑面积20615.6㎡、天桥日光温室13栋建筑面积19601.3㎡、塑料大棚14栋建筑面积11335.3㎡、废弃物处理区3047.77㎡。</t>
  </si>
  <si>
    <t>康宁镇</t>
  </si>
  <si>
    <t>兴财统[2022]233号</t>
  </si>
  <si>
    <t>建成后实现年利润250万元</t>
  </si>
  <si>
    <t>公司+合作社+农户</t>
  </si>
  <si>
    <t>康宁镇经济发展合作联社</t>
  </si>
  <si>
    <t>兴县魏家滩镇九元坪现代农业设施蔬菜示范园</t>
  </si>
  <si>
    <t>建设占地面积165亩的现代化农业示范园，其中节能日光温室16栋占地41200㎡（建筑面积22147.2㎡）、天桥日光温室3栋占地6300㎡（建筑面积5824.6㎡）、塑料大棚16栋占地20450㎡（建筑面积16799.8㎡）、水肥一体化管理区1594㎡。</t>
  </si>
  <si>
    <t>魏家滩镇</t>
  </si>
  <si>
    <t>九元坪</t>
  </si>
  <si>
    <t>建成后实现年利润240万元</t>
  </si>
  <si>
    <t>魏家滩镇经济发展合作联社</t>
  </si>
  <si>
    <t>高家村镇旱园温室园区建设项目</t>
  </si>
  <si>
    <t>蔬菜基地后续配套，新建冷调库240平方米及其他排水、边坡固土等附属设施</t>
  </si>
  <si>
    <t>高家村镇</t>
  </si>
  <si>
    <t>北西洼村</t>
  </si>
  <si>
    <t>建成后实现年利润100万元</t>
  </si>
  <si>
    <t>高家村镇经济发展合作联社</t>
  </si>
  <si>
    <t>瓦塘现代农业设施蔬菜基地建设项目</t>
  </si>
  <si>
    <t>建设日光温室11栋。辅助设施包括室外给水工程1项（包括1套100立方米箱泵一体化设备，1台深井泵，2座阀门井等），室外电气工程1项，道路采用混凝土路面硬化，约3300平方米。购置 200KVA变压器1台。</t>
  </si>
  <si>
    <t>瓦塘镇</t>
  </si>
  <si>
    <t>瓦塘村</t>
  </si>
  <si>
    <t>瓦塘镇经济合作联合社</t>
  </si>
  <si>
    <t>兴县亚龙农业科技发展有限公司设施蔬菜示范基地提升改造项目</t>
  </si>
  <si>
    <t>改建</t>
  </si>
  <si>
    <t>大棚背面设置防水帆布大包38400平方米；修复大棚里墙4600米；加固山墙棚头92个；修筑排水渠450米；重新铺设棚膜6900公斤，购置保温被60720平方米；修筑反冲间46座；建设蔬菜包装车间400平方米；建设蔬菜保鲜库400平方米，打造直径3米，深度25米井1口</t>
  </si>
  <si>
    <t>蔚汾镇</t>
  </si>
  <si>
    <t>千城村</t>
  </si>
  <si>
    <t>兴财统[2022]143号</t>
  </si>
  <si>
    <t>建成后实现年利润150万元</t>
  </si>
  <si>
    <t>兴县亚龙农业科技发展有限公司</t>
  </si>
  <si>
    <t>蔬菜种苗培育项目</t>
  </si>
  <si>
    <t>发展大田蔬菜1200亩，为农户提供种苗300万株，</t>
  </si>
  <si>
    <t>进一步提高蔬菜品质，增加农民收入，带动农户亩均增收1000元</t>
  </si>
  <si>
    <t>兴县农业农村局</t>
  </si>
  <si>
    <t>养殖业基地</t>
  </si>
  <si>
    <t>奥家湾现代农业产业园生态养猪养殖项目（一期）</t>
  </si>
  <si>
    <t>建设猪舍27300平方米，饲料库、加工房7800平方米，管理用房3000平方米。</t>
  </si>
  <si>
    <t>奥家湾乡</t>
  </si>
  <si>
    <t>曲家沟</t>
  </si>
  <si>
    <t>实现产值1.5亿元</t>
  </si>
  <si>
    <t>北京华科未来生物科技有限公司</t>
  </si>
  <si>
    <t>康宁镇苇子沟村生猪养殖园区建设项目</t>
  </si>
  <si>
    <t>建设存栏3000头规模种猪场，建筑总面积20798.12平方米，种猪猪舍7915.92平方米，妊娠舍11432平方米，加工房311.81平方米，饲料库573.77平方米，宿舍220.9平方米，兽医室186.72平方米，值班室24.15平方米，水泵房77.4平方米，熏蒸房55.35平方米，环境控制系统，自动供水系统，供电系统，自动供料系统和可视化智慧畜牧系统。</t>
  </si>
  <si>
    <t>苇子沟</t>
  </si>
  <si>
    <t>兴财统[2022]104号</t>
  </si>
  <si>
    <t>建成后实现年利润300万元</t>
  </si>
  <si>
    <t>康宁镇农村经济发展专业合作社联合社</t>
  </si>
  <si>
    <t>魏家滩镇石佛则村兴县初心种养殖专业合作社生猪养殖项目</t>
  </si>
  <si>
    <t>建设存栏3200头规模育肥猪养殖场，建筑总面积10.29亩，建设圈舍3912平方米，配套附属建筑720平方米，粪污处理设施共1730立方米，</t>
  </si>
  <si>
    <t>石佛则</t>
  </si>
  <si>
    <t>兴县初心种养殖专业合作社</t>
  </si>
  <si>
    <t>魏家滩镇白家沟村兴县希望养猪专业合作社养猪项目</t>
  </si>
  <si>
    <t>建设存栏2000头规模养猪场，建圈舍2720平方米，化粪池720立方米，饲料库120平方米，管理房135平方米。</t>
  </si>
  <si>
    <t>白家沟</t>
  </si>
  <si>
    <t>建成后预计年收入100万元，可吸纳5人就业，工资4500元/月</t>
  </si>
  <si>
    <t>兴县希望养猪专业合作社</t>
  </si>
  <si>
    <t>康宁镇安健达公司生猪育种项目</t>
  </si>
  <si>
    <t>新建存栏5000头种猪场，商品猪15000头，猪舍总建筑面积6730平方米，生活区配套633平方米</t>
  </si>
  <si>
    <t>新庄村</t>
  </si>
  <si>
    <t>建成后实现年利润200万元</t>
  </si>
  <si>
    <t>康宁镇安健达公司</t>
  </si>
  <si>
    <t>魏家滩镇马蒲滩村兴县华泰种养殖专业合作社育肥猪养殖项目</t>
  </si>
  <si>
    <t>建设存栏2800头规模育肥猪养殖场，建设猪舍3600平方米，配套粪污设施共2160立方米</t>
  </si>
  <si>
    <t>马蒲滩</t>
  </si>
  <si>
    <t>兴县华泰种养殖专业合作</t>
  </si>
  <si>
    <t>魏家滩镇马蒲滩村兴县定邦养殖专业合作社生猪养殖项目</t>
  </si>
  <si>
    <t>建设存栏繁育母猪200头，育肥猪存栏1800头规模养猪场，建设圈舍3275平方米，化粪池1200立方米，饲料库480平方米，管理房、消毒室等附属设施500平方米</t>
  </si>
  <si>
    <t>建成后实现年利润120万元</t>
  </si>
  <si>
    <t>兴县定邦养殖专业合作社</t>
  </si>
  <si>
    <t>魏家滩镇马蒲滩村兴县荣升养殖农民专业合作社湖羊养殖项目</t>
  </si>
  <si>
    <t>圈舍582平米，加工房100平米，草料库90平米，堆粪场32平米，消毒室20平米，管理室90平米，存栏母羊200只，公羊6只</t>
  </si>
  <si>
    <t>建成后实现年利润50万元</t>
  </si>
  <si>
    <t>兴县荣升养殖农民专业合作社</t>
  </si>
  <si>
    <t>东会乡寨上村兴县计平种养殖专业合作社湖羊养殖项目</t>
  </si>
  <si>
    <t>建设存栏母羊100只，公羊3只湖羊养殖场，建设圈舍300平方米，加工房60平方米，饲草料库60平方米，堆粪场60平方米，消毒室20平方米，管理室70平方米，购置饲草饲料加工设备1台套（搅拌机、铡草机、揉丝机、颗粒剂），购置三轮车1辆</t>
  </si>
  <si>
    <t>东会</t>
  </si>
  <si>
    <t>寨上村</t>
  </si>
  <si>
    <t>建成后实现年利润10万元</t>
  </si>
  <si>
    <t>兴县计平种养殖专业合作社</t>
  </si>
  <si>
    <t>蔚汾镇东关紫沟梁村羊圈建设基地项目</t>
  </si>
  <si>
    <t>草料房及羊圈12套，养羊270只，公羊11只，母羊259只，（圈长52米，宽41米，占地面积2132平方米）</t>
  </si>
  <si>
    <t>紫沟梁</t>
  </si>
  <si>
    <t>建成后实现年利润20万元</t>
  </si>
  <si>
    <t>蔚汾镇紫沟梁村经济发展合作总社</t>
  </si>
  <si>
    <t>奥家湾乡廿里铺村湖羊养殖项目</t>
  </si>
  <si>
    <t>建设年存栏500只规模湖羊养殖场，建设圈舍1035平方米，饲草料库112.5平方米，堆粪场200平方米，管理房100.5平方米，以及购置其他相关配套设施</t>
  </si>
  <si>
    <t>廿里铺村</t>
  </si>
  <si>
    <t>奥家湾乡廿里铺村鑫盛种养殖专业合作社</t>
  </si>
  <si>
    <t>交楼申乡交楼申村食用菌棒补贴项目</t>
  </si>
  <si>
    <t>食用菌菌棒170万棒（其中夏菇55万棒，冬茹115万棒），</t>
  </si>
  <si>
    <t>交楼申乡</t>
  </si>
  <si>
    <t>交楼申村</t>
  </si>
  <si>
    <t>兴财统[2022]573号
兴财统[2022]143号</t>
  </si>
  <si>
    <t>交楼申乡经济发展合作联社</t>
  </si>
  <si>
    <t>奥家湾乡刘家湾村食用菌菌棒补贴项目</t>
  </si>
  <si>
    <t>食用菌菌棒65万棒，该项目村委带头，在龙头企业的技术指导下和农户合作，种植户自主经营</t>
  </si>
  <si>
    <t>刘家湾</t>
  </si>
  <si>
    <t>兴财统[2022]573号</t>
  </si>
  <si>
    <t>奥家湾乡刘家湾村委</t>
  </si>
  <si>
    <t>奥家湾乡孙家庄村赤松茸种植项目</t>
  </si>
  <si>
    <t>发展赤松茸种植6亩</t>
  </si>
  <si>
    <t>孙家庄村</t>
  </si>
  <si>
    <t>建成后实现年利润15万元</t>
  </si>
  <si>
    <t>合作社+农户</t>
  </si>
  <si>
    <t>奥家湾乡孙家庄村经济发展合作总社</t>
  </si>
  <si>
    <t>蔚汾镇河儿上村食用菌菌棒补贴项目</t>
  </si>
  <si>
    <t>香菇种植菌棒22万棒</t>
  </si>
  <si>
    <t>河儿上村</t>
  </si>
  <si>
    <t>兴县蔚汾镇河儿上村经济发展合作总社</t>
  </si>
  <si>
    <t>蔡家崖乡柳叶沟赤松茸项目</t>
  </si>
  <si>
    <t>发展赤松茸种植32亩</t>
  </si>
  <si>
    <t>蔡家崖乡</t>
  </si>
  <si>
    <t>五龙堂</t>
  </si>
  <si>
    <t>预计参与农户年均增收达到3000元，</t>
  </si>
  <si>
    <t>山西千帆农业有限责任公司</t>
  </si>
  <si>
    <t>固贤乡甄家庄村裕民食用菌合作联社香菇种植基地项目</t>
  </si>
  <si>
    <t>种植香菇44万棒</t>
  </si>
  <si>
    <t>固贤乡</t>
  </si>
  <si>
    <t>甄家庄村</t>
  </si>
  <si>
    <t>解决38人临时就业，带动户均增收0.5万元</t>
  </si>
  <si>
    <t>固贤乡甄家庄村裕民食用菌合作联社</t>
  </si>
  <si>
    <t>2022年固贤乡吴城村珍稀食用菌（赤松茸）种植项目</t>
  </si>
  <si>
    <t>种植食用菌（赤松茸）6亩</t>
  </si>
  <si>
    <t>吴城村</t>
  </si>
  <si>
    <t>预计参与农户年均增收达到每年3000元，</t>
  </si>
  <si>
    <t>兴县固贤乡吴城村经济发展合作总社</t>
  </si>
  <si>
    <t>交楼申乡张家圪台村食用菌补贴项目</t>
  </si>
  <si>
    <t>食用菌菌棒22万棒</t>
  </si>
  <si>
    <t>张家圪台村</t>
  </si>
  <si>
    <t>建30万元</t>
  </si>
  <si>
    <t>交楼申乡张家圪台村经济发展合作联社</t>
  </si>
  <si>
    <t>交楼申乡阳湾则食用菌种菌棒项目</t>
  </si>
  <si>
    <t>菌棒20万棒</t>
  </si>
  <si>
    <t>郝家湾</t>
  </si>
  <si>
    <t>交楼申乡郝家湾村经济发展合作联社</t>
  </si>
  <si>
    <t>东会乡渔湾村珍稀食用菌（赤松茸）示范种植基地项目</t>
  </si>
  <si>
    <t>扩建</t>
  </si>
  <si>
    <t>预计种植食用菌（赤松茸）共计30亩</t>
  </si>
  <si>
    <t>渔湾村</t>
  </si>
  <si>
    <t>东会乡渔湾村经济发展合作总社</t>
  </si>
  <si>
    <t>固贤乡井子村惠农羊肚菌合作联社羊肚菌种植基地项目</t>
  </si>
  <si>
    <t>种植羊肚菌6亩</t>
  </si>
  <si>
    <t>井子村</t>
  </si>
  <si>
    <t>建成后实现年利润5万元</t>
  </si>
  <si>
    <t>固贤乡井子村惠农羊肚菌合作联社</t>
  </si>
  <si>
    <t>孟家坪乡中药材标准化生产和良种繁育基地建设项目</t>
  </si>
  <si>
    <t>在经济林下和撂荒地实施中药材标准化生产基地和良种繁育基地4200亩，其中中药材良种繁育基地1000亩（板蓝根980亩，苦参20亩），中药材标准化生产基地3200亩（板蓝根2940亩，柴胡260亩）购置挖药机2台，拖拉机1台。</t>
  </si>
  <si>
    <t>孟家坪乡</t>
  </si>
  <si>
    <t>东吴家沟村、麻焉条、山头、安月、成家山</t>
  </si>
  <si>
    <t>兴皖药业有限公司</t>
  </si>
  <si>
    <t>赵家坪乡中药材种植项目</t>
  </si>
  <si>
    <t>苦参200亩</t>
  </si>
  <si>
    <t>赵家坪乡</t>
  </si>
  <si>
    <t>西墕村</t>
  </si>
  <si>
    <t>赵家坪乡西焉村经济发展合作总社</t>
  </si>
  <si>
    <t>农产品仓储保鲜冷链基础设施建设</t>
  </si>
  <si>
    <t>圪垯上乡红枣冷储设施园区建设项目</t>
  </si>
  <si>
    <t>新建保鲜库、冷藏库1769.31㎡，水泵房59.29㎡，消防水池90㎡，进出货平台229.3㎡等，并配套购置风冷机组螺杆压缩机、冷凝器、冷风机等设备。</t>
  </si>
  <si>
    <t>圪垯上乡</t>
  </si>
  <si>
    <t>牛家川</t>
  </si>
  <si>
    <t>兴财统[2022]104号
兴财农[2022]527号</t>
  </si>
  <si>
    <t>建成后实现年利润144万元</t>
  </si>
  <si>
    <t>圪垯上乡经济发展联合社</t>
  </si>
  <si>
    <t>蔡家会镇庄头村仓储冷库项目</t>
  </si>
  <si>
    <t>建设恒温库100平方米，机房20平方米，平整场地500立方米，地面硬化100平方米，购置并安装制冷设备、气调设备及附件12台（套）。</t>
  </si>
  <si>
    <t>庄头村</t>
  </si>
  <si>
    <t>建成后实现年利润30万元</t>
  </si>
  <si>
    <t>蔡家会镇庄头村经济发展合作总社</t>
  </si>
  <si>
    <t>产地初加工和精深加工</t>
  </si>
  <si>
    <t>孟家坪乡兴华玉露香梨加工厂建设项目</t>
  </si>
  <si>
    <t>建设现代化标准化厂房1440平方米，2层综合办公楼500平方米、成品库400平方米、锅炉房100平方米，配电房30平方米，消防水池108立方米、废水沉淀池100立方米，同时建设厂区水、电、暖、气、消防、通讯、交通、绿化、硬化等各类配套基础设施，新增生产流水线1条，）（各类设备共44台（套），）</t>
  </si>
  <si>
    <t>兴华村</t>
  </si>
  <si>
    <t>通过该项目的实施，可辐射带动周边水果经济林种植，户均增收3300元。直接吸纳脱贫户35人在项目中就业。</t>
  </si>
  <si>
    <t>孟家坪乡兴华村经济发展合作总社</t>
  </si>
  <si>
    <t>山西清泉醋业有限公司功能性食醋(苦荞醋、老陈醋）生产升级及醋糟循环利用项目</t>
  </si>
  <si>
    <t>项目新增土建工程为：修缮生产车间，涉及面积 3100 平方米，道路硬化 6000 平方米、改造熏醅车间 162 平方米、展厅装修 220 平方米、新建100立方米凉水池一个。
购置设备 27 台（套、个），其中灭菌罐 2 台、调配罐 5 台、熏醅机 1 套、液态醋生产线 1 套、全自动玻璃瓶罐装生产线 1 套、储存罐 16 个、叉车 1 台。</t>
  </si>
  <si>
    <t>曹家坡村</t>
  </si>
  <si>
    <t>可新增就业人员12人，以平均每人每月3000元基本工资估算，加上福利费等，每年将增加当地群众工资福利收入达52万元；可增加当地财政收入，促进地方经济的发展。</t>
  </si>
  <si>
    <t>山西清泉醋业有限公司</t>
  </si>
  <si>
    <t>2021年建设高标准农田建设项目</t>
  </si>
  <si>
    <t>2021年建设高标准农田13000亩</t>
  </si>
  <si>
    <t>兴财农[2022]526号
兴财统[2022]79号</t>
  </si>
  <si>
    <t>提升农田质量</t>
  </si>
  <si>
    <t>2022年建设高标准农田建设项目</t>
  </si>
  <si>
    <t>2022年建设高标准农田10000亩</t>
  </si>
  <si>
    <t>兴财统[2022]579号
兴财农[2022]207号</t>
  </si>
  <si>
    <t>乡村
建设
行动</t>
  </si>
  <si>
    <t>产业路、资源路、旅游路建设</t>
  </si>
  <si>
    <t>孟家坪乡花豹沟生猪养殖产业基地基础设施配套项目</t>
  </si>
  <si>
    <t>修建长1.55公里，宽4.5公里，厚20厘米水泥道路，排水，道路绿化。</t>
  </si>
  <si>
    <t>李家坪村</t>
  </si>
  <si>
    <t>兴财统[2022]105号
兴财农[2022]525号</t>
  </si>
  <si>
    <t>方便养殖场出行和生产生活物质的运输</t>
  </si>
  <si>
    <t>孟家坪乡人民政府</t>
  </si>
  <si>
    <t>魏家滩镇白家沟村“一乡一园区”生猪养殖场基础设施配套项目</t>
  </si>
  <si>
    <t>道路3公里，宽4.5米,厚20厘米，水泥路面。</t>
  </si>
  <si>
    <t>兴财统[2022]105号</t>
  </si>
  <si>
    <t>魏家滩镇人民政府</t>
  </si>
  <si>
    <t>康宁镇苇子沟村生猪养殖产业基地基础设施配套项目</t>
  </si>
  <si>
    <t>修建长1公里，宽4.5公里，厚20厘米水泥道路，排水，道路绿化。</t>
  </si>
  <si>
    <t>苇子沟村</t>
  </si>
  <si>
    <t>康宁镇人民政府</t>
  </si>
  <si>
    <t>就业项目</t>
  </si>
  <si>
    <t>生产奖补、劳务补助等</t>
  </si>
  <si>
    <t>2022年龙头企业创建奖补</t>
  </si>
  <si>
    <t>对认定予以奖补省级农业产业化龙头企业1户，市级农业产业化龙头企业6户。</t>
  </si>
  <si>
    <t>扶持农业龙头企业，促进我县农业产业的发展，</t>
  </si>
  <si>
    <t>有关企业</t>
  </si>
  <si>
    <t>农产品绿色认证奖补项目</t>
  </si>
  <si>
    <t>对2021年农业龙头企业、合作社认证的14个绿色农产品进行资金奖补。</t>
  </si>
  <si>
    <t>兴财农[2022]331号</t>
  </si>
  <si>
    <t>提升农产品质量，促进我县农业产业的发展，</t>
  </si>
  <si>
    <t>2022年农产品直销店设立奖补项目</t>
  </si>
  <si>
    <t>农业企业、合作社在市级、省会、北上广等一线城市设立农产品直销店18个。</t>
  </si>
  <si>
    <t>离石、太原、北京等</t>
  </si>
  <si>
    <t>扶持企业在省内外展销农产品，促进我县农业产业的发展，</t>
  </si>
  <si>
    <t>2022年兴县能繁母猪补贴项目</t>
  </si>
  <si>
    <t>7户养殖企业6171头母猪（5个种畜禽场，2个规模养殖场）。</t>
  </si>
  <si>
    <t>兴县</t>
  </si>
  <si>
    <t>兴财农[2022]379号</t>
  </si>
  <si>
    <t>巩固我县生猪产能成果，促进我县生猪产业持续健康发展</t>
  </si>
  <si>
    <t>兴县山花烂漫农业综合开发有限公司谷子良种繁育基地建设项目</t>
  </si>
  <si>
    <t>建设晋谷21号谷子良种繁育基地3000亩。</t>
  </si>
  <si>
    <t xml:space="preserve">
兴财农[2022]207号</t>
  </si>
  <si>
    <t>预计亩产达300斤，总产90万斤，共计收入270万元</t>
  </si>
  <si>
    <t>公司+农户</t>
  </si>
  <si>
    <t>兴县山花烂漫农业综合开发有限公司</t>
  </si>
  <si>
    <t>兴县亚龙农业科技发展有限公司设施蔬菜产业示范园区建设项目</t>
  </si>
  <si>
    <t>对20座大棚进行水肥一体化改造，按照落实、有机蔬菜的种植要求，对病虫害实行生物防治、物理防治，对46座大棚安装灭蝇灯92个，制作示范园标识牌1块。</t>
  </si>
  <si>
    <t>兴财农[2022]316号</t>
  </si>
  <si>
    <t>兴县晋绥黄河湾农业开发有限公司旱作杂粮产业示范园</t>
  </si>
  <si>
    <t>建设园区标志牌3块，品牌展示设计1组，产品包装盒印刷15000个，充分展示推广品牌，购买拖拉机1台，旋耕机1台，播种机1台，叶面施肥喷淋设备30套。</t>
  </si>
  <si>
    <t>赵家川口村</t>
  </si>
  <si>
    <t>年产谷子60万斤，新增收入 180万元，按照近年来利润率计，可以实现利润12万元。</t>
  </si>
  <si>
    <t>兴县晋绥黄河湾农业开发有限公司</t>
  </si>
  <si>
    <t>兴县山花烂漫农业综合开发有限公司旱作杂粮产业示范园项目</t>
  </si>
  <si>
    <t>购置并安装智慧农业物联网监控系统1套，制作安装路牌标识牌1块、其他标识牌3块，购置农产品质量追溯码智能化喷码机1台。</t>
  </si>
  <si>
    <t>蔡家会村、柳林村</t>
  </si>
  <si>
    <t>兴县兴茂种养殖专业合作社生猪产业示范园区建设项目</t>
  </si>
  <si>
    <t>建设470立方米病死畜填埋场1处，600立方米化粪池1座，生猪产业园区标志牌1块。</t>
  </si>
  <si>
    <t>通过实施项目，减少疫病发生，避免生猪的因病损失，有效保护生态环境，同时增加就业岗位。</t>
  </si>
  <si>
    <t>兴县兴茂种养殖专业合作社</t>
  </si>
  <si>
    <t>兴县惠民养殖有限公司生猪养殖示范园区项目</t>
  </si>
  <si>
    <t>新建化尸池一座，容积940立方米；新建隔离舍一座，建筑面积559平方米；场区配套雨污排水工程(钢筋混泥土排水渠及配套砖混护坡82米,）在企业入口明显处设立生猪产业示范园区牌匾。</t>
  </si>
  <si>
    <t>杏花咀村</t>
  </si>
  <si>
    <t>提高病死猪无害化处理能力；对新引进的种猪进行隔离观察，避免引发重大疫情；实行雨污分流分类处理。</t>
  </si>
  <si>
    <t>兴县惠民养殖有限公司</t>
  </si>
  <si>
    <t>2022年全省农业全产业链重点链建设试点（县级组链）兴县杂粮全产业链项目</t>
  </si>
  <si>
    <t>100亩杂粮种业试验示范耕地生产能力提升，3000亩杂粮良种繁育基地建设，杂粮专家工作站年产3600吨杂粮营养粉、2160吨小米锅巴、1000吨白酒基础设施建设和机器设备采购，杂粮品牌宣传。</t>
  </si>
  <si>
    <t>太原、离石、蔡家崖乡、蔡家会镇</t>
  </si>
  <si>
    <t>兴财统[2022]577号
兴财农[2022]331号</t>
  </si>
  <si>
    <t>通过给农户提供杂粮良种，企业收购农户杂粮并深加工、安排社会劳动力，宣传推介农产品等多种方式，带动杂粮产品销售、增加了农户收入，预计每年可带动农产品销售收入4亿元以上。</t>
  </si>
  <si>
    <t>企业收购农户杂粮、安排社会劳动力，带动杂粮产品销售、增加了农户收入</t>
  </si>
  <si>
    <t>农业农村局、兴县山花烂漫农业综合开发有限公司、兴县蔡家崖酒业有限公司</t>
  </si>
  <si>
    <t>2022年省级示范联合体建设项目</t>
  </si>
  <si>
    <t>建设杂粮示范基地500亩、红枣示范基地500亩，印刷宣传资料2000本，制作安装路牌标识广告牌5块。</t>
  </si>
  <si>
    <t>柳林村</t>
  </si>
  <si>
    <t>年产有机杂粮15万斤，实现销售收入45万元，生产有机红枣30万斤，实现销售收入60万元，有机杂粮经过加工户精选，包装，可实现销售收入90万元，有机红枣加工成紫晶枣，可实现销售收入90万元，共285万元，共实现利润76万元。</t>
  </si>
  <si>
    <t>一是流转土地带动村集体和农户增收；二是与当地农户签订收购合同，带动农民增收；三是安排就业带动农民增收；</t>
  </si>
  <si>
    <t>山西晋绥农林红枣杂粮产业联合体</t>
  </si>
  <si>
    <t>兴县一加农牧科技有限公司畜禽粪污资源化利用建设项目</t>
  </si>
  <si>
    <t>现存栏能繁母猪970头，育肥猪1680头，扩建畜禽粪污处理设施三防堆粪场500立方米</t>
  </si>
  <si>
    <t>孟家坪村</t>
  </si>
  <si>
    <t>兴财农[2022]207号</t>
  </si>
  <si>
    <t>可改善养殖环境，提高畜禽粪污处理和综合利用水平</t>
  </si>
  <si>
    <t>兴县一加农牧科技有限公司</t>
  </si>
  <si>
    <t>兴县蔡家崖村阳光养殖专业合作社畜禽粪污资源化利用建设项目</t>
  </si>
  <si>
    <t>现存蛋鸡15000只，新建三防堆粪场500立方米</t>
  </si>
  <si>
    <t>蔡家崖村</t>
  </si>
  <si>
    <t>兴县蔡家崖村阳光养殖专业合作社</t>
  </si>
  <si>
    <t>兴县亚红种养殖专业合作社畜禽粪污资源化利用建设项目</t>
  </si>
  <si>
    <t>现存栏育肥猪1700头，新建畜禽粪污处理设施300立方米</t>
  </si>
  <si>
    <t>西磁村</t>
  </si>
  <si>
    <t>兴县亚红种养殖专业合作社</t>
  </si>
  <si>
    <t>兴县俊祥种养殖专业合作社畜禽粪污资源化利用建设项目</t>
  </si>
  <si>
    <t>现存栏育肥猪1000头，新建畜禽粪污处理设施300立方米</t>
  </si>
  <si>
    <t>兴县俊祥种养殖专业合作社</t>
  </si>
  <si>
    <t>兴县中天晟种养殖专业合作社畜禽粪污资源化利用建设项目</t>
  </si>
  <si>
    <t>现存栏育肥猪400头，新建畜禽粪污处理设施480立方米</t>
  </si>
  <si>
    <t>宋家山村</t>
  </si>
  <si>
    <t>兴县中天晟种养殖专业合作社</t>
  </si>
  <si>
    <t>兴县思源种养殖专业合作社畜禽粪污资源化利用建设项目</t>
  </si>
  <si>
    <t>魏家滩村</t>
  </si>
  <si>
    <t>兴县思源种养殖专业合作社</t>
  </si>
  <si>
    <t>兴县绿出岩有殖专业合作社畜禽粪污资源化利用建设项目</t>
  </si>
  <si>
    <t>现存栏育肥猪1486头，新建畜禽粪污处理设施828立方米</t>
  </si>
  <si>
    <t>碧村</t>
  </si>
  <si>
    <t>兴县绿出岩有殖专业合作社</t>
  </si>
  <si>
    <t>兴县王家会种养殖专业合作社畜禽粪污资源化利用建设项目</t>
  </si>
  <si>
    <t>现存栏育肥猪950头，新建畜禽粪污处理设施300立方米</t>
  </si>
  <si>
    <t>王家会村</t>
  </si>
  <si>
    <t>兴县王家会种养殖专业合作社</t>
  </si>
  <si>
    <t>农业社会化服务</t>
  </si>
  <si>
    <t>农业生产托管</t>
  </si>
  <si>
    <t>在建</t>
  </si>
  <si>
    <t>农业生产托管服务任务的试点项目面积4.126万亩，主要包括：旋耕、机播、锄草、防治、机收、土地深松深耕、秸秆还田、捡拾打捆、经济林修剪、涂白、病虫害防治，中药材病虫害防治、机收、烘干等。</t>
  </si>
  <si>
    <t>各乡镇</t>
  </si>
  <si>
    <t>150村委</t>
  </si>
  <si>
    <t>兴财预[2022]100号
兴财农[2022]710号</t>
  </si>
  <si>
    <t>以服务带动型规模经营的快速发展，引领农业生产经营的专业化、标准化、集约化和绿色化，为全面推进乡村振兴</t>
  </si>
  <si>
    <t>现代农业中心</t>
  </si>
  <si>
    <t>农机秸秆打捆</t>
  </si>
  <si>
    <t>秋季完成1.3万亩的秸秆还田、捡拾打捆</t>
  </si>
  <si>
    <t>将收获后的农作物秸秆变废为宝，既避免焚烧秸秆带来的环境污染又有效促进畜牧业的发展</t>
  </si>
  <si>
    <t>乡村建设行动</t>
  </si>
  <si>
    <t>农村道路建设（通村路、通户路、小型桥梁等）</t>
  </si>
  <si>
    <t>黄河一号旅游公路支线枣林坡至罗峪口公路改造工程</t>
  </si>
  <si>
    <t>路基路面、桥涵及交通安全设施工程23.264km</t>
  </si>
  <si>
    <t>孟家坪乡
罗峪口镇</t>
  </si>
  <si>
    <t>枣林坡
张家坪
罗峪口</t>
  </si>
  <si>
    <t>是</t>
  </si>
  <si>
    <t>兴财建[2022]399号</t>
  </si>
  <si>
    <t>解决人口出行问题</t>
  </si>
  <si>
    <t>务工吸纳脱贫人口增加收入</t>
  </si>
  <si>
    <t>交通局</t>
  </si>
  <si>
    <t>2022年续建吕梁市“十三五”农村路网改造及贫困地区道路建设2017年兴县（四好农村路）项目（第二批）</t>
  </si>
  <si>
    <t>路基路面、桥涵及交通安全设施工程183.093km</t>
  </si>
  <si>
    <t>兴财统[2022]76号</t>
  </si>
  <si>
    <t>2022年续建兴县“四好农村路”2018年建设项目</t>
  </si>
  <si>
    <t>路基路面、桥涵及交通安全设施工程327.531km</t>
  </si>
  <si>
    <t>2022年续建瓦塘至裴家川口公路</t>
  </si>
  <si>
    <t>路基路面、桥涵及交通安全设施工程14.91km</t>
  </si>
  <si>
    <t>兴财统[2022]68号</t>
  </si>
  <si>
    <t>2022年续建兴县2019年“四好农村路”建设项目</t>
  </si>
  <si>
    <t>路基路面、桥涵及交通安全设施工程82.017km</t>
  </si>
  <si>
    <t>2022年续建兴县2020年“四好农村路”建设项目</t>
  </si>
  <si>
    <t>路基路面、桥涵及交通安全设施工程42.49km</t>
  </si>
  <si>
    <t>郝家沟—孟家洼公路工程</t>
  </si>
  <si>
    <t>路基路面及交通安全设施工程2.855km</t>
  </si>
  <si>
    <t>魏家滩</t>
  </si>
  <si>
    <t>郝家沟</t>
  </si>
  <si>
    <t>兴财统[2022]107号</t>
  </si>
  <si>
    <t>李家坪—石沟公路工程</t>
  </si>
  <si>
    <t>路基路面及交通安全设施工程2.316km</t>
  </si>
  <si>
    <t>李家坪</t>
  </si>
  <si>
    <t>刘家峁—窑头公路工程</t>
  </si>
  <si>
    <t>路基路面及交通安全设施工程3.599km</t>
  </si>
  <si>
    <t>罗峪口镇</t>
  </si>
  <si>
    <t>东豆宇</t>
  </si>
  <si>
    <t>曹罗线-牛家洼道路建设项目</t>
  </si>
  <si>
    <t>路基路面及交通安全设施工程3.678km</t>
  </si>
  <si>
    <t>牛家洼</t>
  </si>
  <si>
    <t>固贤-弓角底道路建设项目</t>
  </si>
  <si>
    <t>路基路面及交通安全设施工程2.828km</t>
  </si>
  <si>
    <t>固贤村</t>
  </si>
  <si>
    <t>芦山焉—圐圙头道路建设项目</t>
  </si>
  <si>
    <t>路基路面及交通安全设施工程5.779km</t>
  </si>
  <si>
    <t>芦山焉</t>
  </si>
  <si>
    <t>沈家里-彩地峁改线工程</t>
  </si>
  <si>
    <t>路基路面及交通安全设施工程0.5km</t>
  </si>
  <si>
    <t>沈家里</t>
  </si>
  <si>
    <t>梁家里小桥</t>
  </si>
  <si>
    <t>路基路面及交通安全设施工程0.159km</t>
  </si>
  <si>
    <t>孟家坪</t>
  </si>
  <si>
    <t>梁家里</t>
  </si>
  <si>
    <t>兴县灰白线（兴临界-寨上村）红色旅游公路改造工程</t>
  </si>
  <si>
    <t>路基路面及交通安全设施工程3.555km</t>
  </si>
  <si>
    <t>东会乡</t>
  </si>
  <si>
    <t>兴财统[2022]77号</t>
  </si>
  <si>
    <t>小型农田水利设施建设</t>
  </si>
  <si>
    <t>兴县丰世沟堤防工程</t>
  </si>
  <si>
    <t>新建河堤260米</t>
  </si>
  <si>
    <t>丰世沟村</t>
  </si>
  <si>
    <t>兴财统[2022]582
兴财统[2022]142</t>
  </si>
  <si>
    <t>提高防洪标准，保护耕地和公路，改善生态环境。</t>
  </si>
  <si>
    <t>水利局</t>
  </si>
  <si>
    <t>农村供水保障设施建设</t>
  </si>
  <si>
    <t>兴县2017年饮水安全巩固提升工程</t>
  </si>
  <si>
    <t>水井、机泵房、蓄水池、管网等</t>
  </si>
  <si>
    <t>15乡镇</t>
  </si>
  <si>
    <t>87村</t>
  </si>
  <si>
    <t>兴财统[2022]108号</t>
  </si>
  <si>
    <t>为15乡镇的87村、12759户（其中贫困户2700户）、39910人（其中贫困人口7531人）解决了饮水安全问题。</t>
  </si>
  <si>
    <t>巩固脱贫成果</t>
  </si>
  <si>
    <t>各乡镇村委</t>
  </si>
  <si>
    <t>兴县2018年饮水安全巩固提升工程</t>
  </si>
  <si>
    <t>100村</t>
  </si>
  <si>
    <t>为100村、16129户（其中贫困户4572户）、54017人（其中贫困人口11586人）解决了饮水安全问题。</t>
  </si>
  <si>
    <t>兴县2019年饮水安全巩固提升工程</t>
  </si>
  <si>
    <t>304村</t>
  </si>
  <si>
    <t>为304村、44880户（其中贫困户9591户）、141635人（其中贫困人口26535人）解决了饮水安全问题。</t>
  </si>
  <si>
    <t>兴县2021年饮水安全维修养护项目</t>
  </si>
  <si>
    <t>30村</t>
  </si>
  <si>
    <t>为15个乡镇30个自然村、2600户（其中贫困户200户）、8000人（其中脱贫人口600人）巩固提升饮水安全工程</t>
  </si>
  <si>
    <t>兴县2022年饮水安全维修养护</t>
  </si>
  <si>
    <t>为15个乡镇30个自然村、2500户（其中贫困户600户）、7500人（其中脱贫人口1800人）巩固提升饮水安全工程</t>
  </si>
  <si>
    <t>奥家湾乡护地坝工程（以工代赈）</t>
  </si>
  <si>
    <t>新修护地坝600m，新建1座5-8m钢筋混凝土板桥</t>
  </si>
  <si>
    <t>奥家坪村</t>
  </si>
  <si>
    <t>兴财统[2022]109号</t>
  </si>
  <si>
    <t>奥家湾乡政府</t>
  </si>
  <si>
    <t>发改局</t>
  </si>
  <si>
    <t>休闲农业与乡村旅游</t>
  </si>
  <si>
    <t>313、218省道（兴县段）沿线人居环境综合治理工程（通道绿化工程）</t>
  </si>
  <si>
    <t>对沿路村庄道路两侧进行绿化，绿化面积263.4公顷，山体绿化2000亩，村口景观绿化建设18个。</t>
  </si>
  <si>
    <t>蔡家崖乡、康宁镇、瓦塘镇、魏家滩镇、恶虎滩乡、奥家湾乡</t>
  </si>
  <si>
    <t>33个</t>
  </si>
  <si>
    <t>改善村庄道路两侧环境，建设美丽乡村</t>
  </si>
  <si>
    <t>公用事业中心</t>
  </si>
  <si>
    <t>其他</t>
  </si>
  <si>
    <t>2019年度兴县贫困村提升工程</t>
  </si>
  <si>
    <t>全县17个乡镇579个村庄（含自然村），主要实施内容包括：4个示范村整治工程、575个贫困村环境整治工程、路灯配置工程及绿化工程，同时为了持续改善城乡基础设施，推动贫困村永续发展，促进贫困村经济发展，配套建设蔚汾北路东延道路工程。</t>
  </si>
  <si>
    <t>15个乡镇</t>
  </si>
  <si>
    <t>597个村</t>
  </si>
  <si>
    <t>完善城乡基础设施，推进美丽乡村建设，提高村民生活质量</t>
  </si>
  <si>
    <t>务工吸纳贫困人口</t>
  </si>
  <si>
    <t>住建局</t>
  </si>
  <si>
    <t>2022年美丽宜居示范村乡村旅游配套绿化项目</t>
  </si>
  <si>
    <t>对10个村发展乡村旅游配套实施道路景观绿化、驿站绿化、游园绿色等</t>
  </si>
  <si>
    <t>蔚汾镇等9个乡镇</t>
  </si>
  <si>
    <t>千城村等10村</t>
  </si>
  <si>
    <t>兴财统[2022]188号
兴财统[2022]507号</t>
  </si>
  <si>
    <t>推进农村发展旅游产业，促进经济发展</t>
  </si>
  <si>
    <t>促进群众发展乡村旅游周边产业带动增收</t>
  </si>
  <si>
    <t>兴县城乡建设投资有限公司</t>
  </si>
  <si>
    <t>乡村治理
和精神文明建设</t>
  </si>
  <si>
    <t>移风易俗</t>
  </si>
  <si>
    <t>2022年高家村镇碧村移风易俗文化基地建设项目（乡村振兴示范村项目）</t>
  </si>
  <si>
    <t>建设红白理事厅1个</t>
  </si>
  <si>
    <t>高家村</t>
  </si>
  <si>
    <t>兴财农[2022]571号</t>
  </si>
  <si>
    <t>移风易俗，提升村民素质</t>
  </si>
  <si>
    <t>合作社+
农户</t>
  </si>
  <si>
    <t>高家村镇政府</t>
  </si>
  <si>
    <t>乡村振兴局</t>
  </si>
  <si>
    <t>村容村貌提升</t>
  </si>
  <si>
    <t>2022年高家村镇碧村村庄绿化建设项目（乡村振兴示范村项目）</t>
  </si>
  <si>
    <t>建设村民活动小公园两个，同时推对村庄道路两侧和农户庭院绿化</t>
  </si>
  <si>
    <t>改善村民居住环境</t>
  </si>
  <si>
    <t>数字乡村建设（信息通信基础设施建设、数字化、智能化建设等）</t>
  </si>
  <si>
    <t>2022年省级乡村振兴示范创建数字乡村建设项目（乡村振兴示范村）</t>
  </si>
  <si>
    <t>建设数字化平台，开通5G，建设全域视频监控系统，并建设电子屏幕终端显示屏； 建设景区应急广播子系统，建设景区车辆识别系统</t>
  </si>
  <si>
    <t>高家村
固贤乡</t>
  </si>
  <si>
    <t>碧村
固贤村</t>
  </si>
  <si>
    <t>带动全村村民增收</t>
  </si>
  <si>
    <t>高家村镇政府
固贤乡人民政府</t>
  </si>
  <si>
    <t>2022年高家村镇碧村乡村旅游产业项目（乡村振兴示范村项目）</t>
  </si>
  <si>
    <t>对第六国际“和平医院”、晋西区党委等部分红色文化遗址进行修缮。</t>
  </si>
  <si>
    <t>兴财统[2022]571号</t>
  </si>
  <si>
    <t>2022年高家村镇碧村红枣高阶换优，提质增效项目（乡村振兴示范村项目）</t>
  </si>
  <si>
    <t>高阶换优项目400亩，提质增效400亩</t>
  </si>
  <si>
    <t>农村文化项目</t>
  </si>
  <si>
    <t>2022年固贤乡固贤村乡史馆装修布展项目（乡村振兴示范村项目）</t>
  </si>
  <si>
    <t>乡史馆装修、乡史馆布展等</t>
  </si>
  <si>
    <t>完成乡史馆建设，满足人民群众的文化、娱乐生活</t>
  </si>
  <si>
    <t>带动全乡人口增收，提高人民生活水平</t>
  </si>
  <si>
    <t>固贤乡人民政府</t>
  </si>
  <si>
    <t>2022年市级乡村振兴示范创建数字乡村建设项目（吕梁市乡村振兴示范村项目）)</t>
  </si>
  <si>
    <t>数字乡村建设，实现网络330户全覆盖</t>
  </si>
  <si>
    <t>蔚汾镇人民政府
蔡家崖乡人民政府
奥家湾乡人民政府
蔡家会镇人民政府
康宁镇人民政府
瓦塘镇人民政府</t>
  </si>
  <si>
    <t>千城村
石盘头村
蔡家崖村
二十里铺村
狮子洼村
花子村
后石门村</t>
  </si>
  <si>
    <t>兴财农[2022]600号</t>
  </si>
  <si>
    <t>完成数字乡村建设方便快捷了解各类惠民信息</t>
  </si>
  <si>
    <t>项目实施将带来大量就业岗位，提高区域农民收入，推进区域农业发展</t>
  </si>
  <si>
    <t xml:space="preserve">蔚汾镇人民政府
蔡家崖乡人民政府
奥家湾乡人民政府
蔡家会镇人民政府
康宁镇人民政府
瓦塘镇人民政府
</t>
  </si>
  <si>
    <t>2022年固贤乡固贤村村庄绿化项目(乡村振兴示范村项目)</t>
  </si>
  <si>
    <t>建设口袋公园两个（1300余平米），同时推进庭院绿化</t>
  </si>
  <si>
    <t>绿化村庄使村民居住环境得到改善美化乡村</t>
  </si>
  <si>
    <t>改善村民居住环境，提高人民生活水平</t>
  </si>
  <si>
    <t>农村污水治理</t>
  </si>
  <si>
    <t>2022年固贤乡固贤移民新村污水管网工程（乡村振兴示范村项目）)</t>
  </si>
  <si>
    <t>排水管道411.36米，土方开挖、回填及平整823m3、污水检查井9座，路面修复823m3，移民新村挡墙砌筑。</t>
  </si>
  <si>
    <t xml:space="preserve">建设污水管道改善居民生活环境
</t>
  </si>
  <si>
    <t>改善村内环境，提高人民生活水平</t>
  </si>
  <si>
    <t>2022年固贤乡固贤村移风易俗文化基地建设项目（乡村振兴示范村项目）</t>
  </si>
  <si>
    <t>主要用于240平米红白事务大厅装修宣传、版面制作、开展相关活动、表彰先进等</t>
  </si>
  <si>
    <t>移风易俗创建推进乡村治理和村民精神文明</t>
  </si>
  <si>
    <t>全乡精神文明得到提升，提高人民生活水平</t>
  </si>
  <si>
    <t>2022年东会乡渔湾村湖羊养殖特色基地（特色产业示范基地）</t>
  </si>
  <si>
    <t>建设圈舍2280平方米；购置安装自动刮粪系统3套；购置安装全自动消毒系统12套；购置安装物联网管理系统1套；购置安装电子屏1套；引进湖羊种母羊900只。</t>
  </si>
  <si>
    <t>推进全县的湖羊养殖，使湖羊养殖真正成为当地的主导产业</t>
  </si>
  <si>
    <t>公司+村集体经济组织+致富带头人+农户+银行</t>
  </si>
  <si>
    <t>东会乡政府</t>
  </si>
  <si>
    <t>技能培训</t>
  </si>
  <si>
    <t>2022年乡村振兴致富带头人培训</t>
  </si>
  <si>
    <t>培训致富带头人100人</t>
  </si>
  <si>
    <t>瓦塘镇人民政府</t>
  </si>
  <si>
    <t>兴财统[2022]578号</t>
  </si>
  <si>
    <t>通过培训致富带头人带动贫困户增收</t>
  </si>
  <si>
    <t>巩固三保障成果</t>
  </si>
  <si>
    <t>享受“雨露计划”职业教育补助</t>
  </si>
  <si>
    <t>2022年“雨露计划”资助</t>
  </si>
  <si>
    <t>“雨露计划”资助学生1700名</t>
  </si>
  <si>
    <t>兴财统[2022]106号</t>
  </si>
  <si>
    <t>资助脱贫人口中职、高职学生1700名，每人3000元</t>
  </si>
  <si>
    <t>资助贫困学生1700人（中职、高职）</t>
  </si>
  <si>
    <t>其他教育类项目</t>
  </si>
  <si>
    <t>2022年脱贫人口大学生资助</t>
  </si>
  <si>
    <t>资助脱贫人口中当年考核2本B类以上大学生的学生250名</t>
  </si>
  <si>
    <t>兴财农[2022]591号</t>
  </si>
  <si>
    <t>资助贫困大学生250人，每人5000元</t>
  </si>
  <si>
    <t>资助贫困大学生250人，每生5000元</t>
  </si>
  <si>
    <t>小额贷款贴息</t>
  </si>
  <si>
    <t>2022年脱贫人口小额贷款贴息</t>
  </si>
  <si>
    <t>对2022年度脱贫人口小额贷款进行贴息</t>
  </si>
  <si>
    <t>兴财统[2022]98号</t>
  </si>
  <si>
    <t>新增小额贷款9000万元以上，促进脱贫人口发展产业增收</t>
  </si>
  <si>
    <t>为脱贫户小额贷款进行贴息，实现稳定增收</t>
  </si>
  <si>
    <t>赵家坪乡乡村道路工程（以工代赈）</t>
  </si>
  <si>
    <t>武家峁村改建1座1-16m钢筋混凝土板桥；赵家坪村至育肥养猪场改造水泥混凝土道路1.6公里</t>
  </si>
  <si>
    <t>武家峁村、赵家坪村</t>
  </si>
  <si>
    <t>兴财建[2022]257号</t>
  </si>
  <si>
    <t>改建1座1-16m钢筋混凝土板桥，改造水泥混凝土道路1.6公里</t>
  </si>
  <si>
    <t>赵家坪乡政府</t>
  </si>
  <si>
    <t>农村饮水安全工程维修养护</t>
  </si>
  <si>
    <t>11个村维修养护</t>
  </si>
  <si>
    <t>7个乡镇</t>
  </si>
  <si>
    <t>11村</t>
  </si>
  <si>
    <t>兴财农[2022]209号</t>
  </si>
  <si>
    <t>为7个乡镇11个自然村、2412户（其中贫困户168户）、7118人（其中脱贫人486人）巩固提升饮水安全工程</t>
  </si>
  <si>
    <t>2022年农村饮水安全巩固提升工程（标准化建设一期）</t>
  </si>
  <si>
    <t>13乡镇</t>
  </si>
  <si>
    <t>43个村</t>
  </si>
  <si>
    <t>为14个乡镇29个自然村、6816户（其中贫困户1903户）、22027人（其中脱贫人5312人）巩固提升饮水安全工程</t>
  </si>
  <si>
    <t>市级示范合作社补助</t>
  </si>
  <si>
    <t>兴县兴茂种养殖专业合作社、兴县锐祥种养殖专业合作社、兴县钙果专业合作社、兴县黑茶山森牧源种养专业合作社4个合作社奖补22万元</t>
  </si>
  <si>
    <t>康宁镇
蔡家崖乡
交楼申乡
东会乡</t>
  </si>
  <si>
    <t>新庄村
杨家坪村
白家寨村
姚家沟村</t>
  </si>
  <si>
    <t>兴财农[2022]354号</t>
  </si>
  <si>
    <t>增加合作社带动增收能力，户均增收1.2万元</t>
  </si>
  <si>
    <t>家庭农场补贴</t>
  </si>
  <si>
    <t>兴县迎富家庭农场、兴县永永种植家庭农场、兴县康宁镇穆家焉村兴安家庭农场3个家庭农场奖补18万元</t>
  </si>
  <si>
    <t>魏家滩镇
蔚汾镇
康宁镇</t>
  </si>
  <si>
    <t>杨家沟村
土贞村
穆家焉村</t>
  </si>
  <si>
    <t>带动周边农户户均增收0.5万元</t>
  </si>
  <si>
    <t>县_产业项目_2022年通过托管形式改造撂荒地、盐碱地项目</t>
  </si>
  <si>
    <t>全县改造撂荒地 盐碱地3万亩</t>
  </si>
  <si>
    <t>兴财农[2022]211号</t>
  </si>
  <si>
    <t>撂荒地 盐碱地3万亩，增加粮食产量15万斤</t>
  </si>
  <si>
    <t>蔚汾镇蔚汾景苑移民安置点后续扶持基础设施建设</t>
  </si>
  <si>
    <t>硬化场地约965m2；长30米，宽5米一个；长66米，宽5米一个；长55米，宽5米一个；长42米，宽5米一个。</t>
  </si>
  <si>
    <t>蔚汾景苑社区</t>
  </si>
  <si>
    <t>否</t>
  </si>
  <si>
    <t>兴财统[2022]566号</t>
  </si>
  <si>
    <t>项目建成后，可为社区居民提供全方位车辆充电服务，极大提高社区服务 功能，并有效消除居民用电安全隐患</t>
  </si>
  <si>
    <t>项目实施过程中可安排搬迁劳动力务工增收，项目建成后可安排搬迁就业</t>
  </si>
  <si>
    <t>蔡家崖乡新城家园移民安置点后续扶持基础设施建设</t>
  </si>
  <si>
    <r>
      <rPr>
        <sz val="9"/>
        <rFont val="宋体"/>
        <charset val="134"/>
      </rPr>
      <t>硬化场地1700m</t>
    </r>
    <r>
      <rPr>
        <vertAlign val="superscript"/>
        <sz val="9"/>
        <rFont val="宋体"/>
        <charset val="134"/>
      </rPr>
      <t>2</t>
    </r>
    <r>
      <rPr>
        <sz val="9"/>
        <rFont val="宋体"/>
        <charset val="134"/>
      </rPr>
      <t>；长22米，宽3米钢质膜结构充电车棚2个；长22米，宽6米钢质膜结构充电车棚5个，共792平米；护栏350米，开挖沟槽及地面恢复450米，以及停车场硬化等，可以容纳充电车约240辆。</t>
    </r>
  </si>
  <si>
    <t>蔡家崖乡新城家园社区</t>
  </si>
  <si>
    <t>项目建成后，可为社区居民提供全方位车辆充电服务，极大提高社区服务功能，并有效消除居民用电安全隐</t>
  </si>
  <si>
    <t>项目实施过程中可安排搬迁劳动力务工增收，项目建成后可安排就业困难劳动力劳动就业</t>
  </si>
  <si>
    <t>蔡家崖乡人民政府</t>
  </si>
  <si>
    <t>其他（便民综合服务设施、文化活动广场、体育设施、村级客运站、农村公益性殡葬设施建设等）</t>
  </si>
  <si>
    <t>奥家湾乡二十里铺村乡村振兴示范创建配套综合便民活动场所建设项目（市级领导帮扶）</t>
  </si>
  <si>
    <t>建设综合活动场所800平米，其中地下一层、地上2层</t>
  </si>
  <si>
    <t>兴财农[2022]592号</t>
  </si>
  <si>
    <t>方便群众办事</t>
  </si>
  <si>
    <t>廿里铺村委</t>
  </si>
  <si>
    <t>瓦塘镇后石门村乡村振兴示范村创建配道路扩建项目（市级领导帮扶）</t>
  </si>
  <si>
    <t>扩建道路北侧排水渠，水渠长300米、宽0.5米，护坡扩建长100米，高2.5米</t>
  </si>
  <si>
    <t>后石门村</t>
  </si>
  <si>
    <t>瓦塘镇后石门村乡村振兴示范村创建配村史馆提升项目（市级领导帮扶）</t>
  </si>
  <si>
    <t>对村史馆进行改造提升</t>
  </si>
  <si>
    <t>通过改造持续后石门村特色村史馆，吸引游客，增加农户收入</t>
  </si>
  <si>
    <t>通过乡村旅游增加农户收入</t>
  </si>
  <si>
    <t>后石门村村委</t>
  </si>
  <si>
    <t>固贤乡固贤村乡村振兴示范村创建配套固贤书院装修项目（市级领导帮扶项目）</t>
  </si>
  <si>
    <t>装修图书馆、国学传习所、农民夜校、村民议事室、政协议事室、数字乡村管理室等场所360平米</t>
  </si>
  <si>
    <t>蔚汾镇千城村乡村振兴示范村创建配套移风易俗文化基地建设（吕梁市乡村振兴示范村+市级领导帮扶）</t>
  </si>
  <si>
    <t>打造以红白事务厅、日间照料中心和移风易俗宣传为一体的移风易俗基地</t>
  </si>
  <si>
    <t>项目促进农业高质高效、党建引领治理有效、农村宜居宜业、农民富足富裕。</t>
  </si>
  <si>
    <t>蔚汾镇人民政府</t>
  </si>
  <si>
    <t>蔚汾镇千城村安全引水提升工程（吕梁市乡村振兴示范村项目）</t>
  </si>
  <si>
    <t>安全引水工程、智能安全监测设备系统。</t>
  </si>
  <si>
    <t>改善村庄宜居性，提高村民群众生活质量。</t>
  </si>
  <si>
    <t>蔚汾镇石盘头村基础设施建设项目（吕梁市乡村振兴示范村项目）</t>
  </si>
  <si>
    <t>村内400米左右的道路进行修缮硬化以及配套上下水</t>
  </si>
  <si>
    <t>石盘头</t>
  </si>
  <si>
    <t>项目建设能够完善基础设施，助力农村宜居宜业、农民富足富裕。</t>
  </si>
  <si>
    <t>蔡家崖乡蔡家崖村农副产品加工厂部分设施设备（吕梁市乡村振兴示范村项目）</t>
  </si>
  <si>
    <t>碾米、磨面加工设备、干果加工设备、筛选机、精选机、包装机、烘干机等设施设备</t>
  </si>
  <si>
    <t>通过发展农副产品加工业带动全村及周边农户发展农业种植</t>
  </si>
  <si>
    <t>带动农户发展农业种植</t>
  </si>
  <si>
    <t>康宁镇花子村特色产业基地提质改造项目（吕梁市乡村振兴示范村项目）</t>
  </si>
  <si>
    <t>葡萄防冻防雨大棚35棚塑料膜；新建葡萄大棚滴灌设备35套；新建果树地防虫灯30套</t>
  </si>
  <si>
    <t>花子村</t>
  </si>
  <si>
    <t>增加农业产品产量，提升大棚产业基地管护和基尼收益，带动村集体和村民增收</t>
  </si>
  <si>
    <t>带动村内村民务工创收，提高大棚收益</t>
  </si>
  <si>
    <t>瓦塘镇后石门村特色生态体验园建设项目（吕梁市乡村振兴示范村项目）</t>
  </si>
  <si>
    <t>建设后石门村特色生态体验园，改造旧村老旧房屋，安装鸟笼、养家兔、鸽子、鸭子、鸡等与周边环境融为一体设计， 突出风貌和地域特色。</t>
  </si>
  <si>
    <t>通过建设持续后石门村特色生态体验园，吸引游客，增加农户收入</t>
  </si>
  <si>
    <t>通过吸纳脱贫人口参与项目检核增加收入</t>
  </si>
  <si>
    <t>奥家湾乡二十里铺村牛场基础设施提升工程（吕梁市乡村振兴示范村项目）</t>
  </si>
  <si>
    <t>硬化4个养殖圈舍前后晒牛场2000多平米，新建化粪池1个，新建应急圈1个并硬化场地，新建储粪场1个，修复破损圈舍、围栏。</t>
  </si>
  <si>
    <t>通过提质改造提高养牛场运营年限，持续增加收入</t>
  </si>
  <si>
    <t>托养托管、产品代销、吸纳务工、收益分红</t>
  </si>
  <si>
    <t>奥家湾乡二十里铺村环境整治项目（吕梁市乡村振兴示范村项目）</t>
  </si>
  <si>
    <t>对村委周边地面硬化、墙面和屋顶处理、公共环境进行整治</t>
  </si>
  <si>
    <t>改善村内环境，提高群众生活质量</t>
  </si>
  <si>
    <t>吸纳务工</t>
  </si>
  <si>
    <t>瓦塘镇四兴村易地移民安置点后续扶持菊花种植项目</t>
  </si>
  <si>
    <t>建设36亩菊花种植产业，种植菊花14万株</t>
  </si>
  <si>
    <t>前石门村</t>
  </si>
  <si>
    <t>兴财统[2022]587号</t>
  </si>
  <si>
    <t>建设四兴村后续帮扶配套光伏+菊花产业，通过务工、分红带动四兴村安置点脱贫户增收</t>
  </si>
  <si>
    <t>通过吸纳有劳力脱贫人口参与种植菊花增加收入</t>
  </si>
  <si>
    <t>四兴村村委</t>
  </si>
  <si>
    <t>2022年固贤乡固贤村河堤建设项目（乡村振兴示范村项目）</t>
  </si>
  <si>
    <t>新修河堤（河拱）200米</t>
  </si>
  <si>
    <t>蔚汾镇千城村消毒用品生产扶贫车间建设项目</t>
  </si>
  <si>
    <t>消毒原液100吨/月、灌装线一台、清洁车间设备一套</t>
  </si>
  <si>
    <t>兴财统[2022]588号</t>
  </si>
  <si>
    <t>引入产业投资、创造就业岗位、实施传统产品替代，助推消杀产业升级</t>
  </si>
  <si>
    <t>通过设立合资公司，在生产和服务环节，吸纳本村劳动力，创造更多就业机会，增加本地村民收入，提高生活质量。</t>
  </si>
  <si>
    <t>蔚汾镇千城村</t>
  </si>
  <si>
    <t>工信局</t>
  </si>
  <si>
    <t>高家村镇农村人居环境整治项目</t>
  </si>
  <si>
    <t>对行政村环境进行改善提升</t>
  </si>
  <si>
    <t>各村</t>
  </si>
  <si>
    <t>兴财统[2022]584号
兴财统[2022]153号</t>
  </si>
  <si>
    <t>改善人居环境，提高居民幸福指数</t>
  </si>
  <si>
    <t>兴县2022年干果经济林提质增效（托管）项目</t>
  </si>
  <si>
    <t>红枣2万亩，核桃2万亩</t>
  </si>
  <si>
    <t>4个乡镇</t>
  </si>
  <si>
    <t>兴财农[2022]206号</t>
  </si>
  <si>
    <t>提高产量，增加收入</t>
  </si>
  <si>
    <t>合作社就业务工</t>
  </si>
  <si>
    <t>林业局</t>
  </si>
  <si>
    <t>红枣特色产业示范园区建设项目</t>
  </si>
  <si>
    <t>建设有机红枣标准化管理500亩。按照有机红枣标准管理操作规程，年耕地不少于2次，喷洒农药4次，确保不发生病虫害，掰狂芽4次，锄草2次，确保红枣达到有机红枣标准，并获得有机红枣认证。</t>
  </si>
  <si>
    <t>杨家畔村</t>
  </si>
  <si>
    <t>兴财建[2022]339号</t>
  </si>
  <si>
    <t>项目建成后，经济效益明显，年生产有机红枣40万斤，实现销售收入60万元，剔除投入费用47万元，实现盈利13万元。</t>
  </si>
  <si>
    <t>通过流转老弱病残土地，安排就业、订单收购增加农民收入</t>
  </si>
  <si>
    <t>兴县固贤乡固贤村美丽宜居示范村建设项目</t>
  </si>
  <si>
    <t>新建村内大活动广场1个；石砌护坡2000立方米，改造排水、给水、强弱电埋地6140米，新建污水处理站3座，主街、沿河沥青路面、巷道硬化等</t>
  </si>
  <si>
    <t>兴财统[2022]585号</t>
  </si>
  <si>
    <t>具有劳动能力的贫困户全部参与务工</t>
  </si>
  <si>
    <t>康宁镇李家湾田间路护坡项目</t>
  </si>
  <si>
    <t>新建护面墙，混凝土排水沟，护墩</t>
  </si>
  <si>
    <t>李家湾村</t>
  </si>
  <si>
    <t>兴财统[2022]580号</t>
  </si>
  <si>
    <t>日常养护</t>
  </si>
  <si>
    <t>养护</t>
  </si>
  <si>
    <t>养护里程1964.663km</t>
  </si>
  <si>
    <t>西焉-同善</t>
  </si>
  <si>
    <t>路基路面、桥涵及交通安全设施工程4.9km</t>
  </si>
  <si>
    <t>西焉村</t>
  </si>
  <si>
    <t>兴县交通运输局</t>
  </si>
  <si>
    <t>东关-寨则上</t>
  </si>
  <si>
    <t>路基路面、桥涵及交通安全设施工程5km</t>
  </si>
  <si>
    <t>东关</t>
  </si>
  <si>
    <t>曹罗线-乔山村</t>
  </si>
  <si>
    <t>路基路面、桥涵及交通安全设施工程5.7km</t>
  </si>
  <si>
    <t>闫家塔村</t>
  </si>
  <si>
    <t>五龙堂至弓家山公路工程</t>
  </si>
  <si>
    <t>路基路面、桥涵及交通安全设施工程6.1km</t>
  </si>
  <si>
    <t>弓家山</t>
  </si>
  <si>
    <t>基础设施建设</t>
  </si>
  <si>
    <t>通村、组硬化路及护栏</t>
  </si>
  <si>
    <t>小坪头—大木沟</t>
  </si>
  <si>
    <t>路基路面、桥涵及交通安全设施工程2.365km</t>
  </si>
  <si>
    <t>小坪头村</t>
  </si>
  <si>
    <t>官道吉—刘家峁</t>
  </si>
  <si>
    <t>路基路面、桥涵及交通安全设施工程3.2km</t>
  </si>
  <si>
    <t>刘家峁</t>
  </si>
  <si>
    <t>下李家湾道路工程</t>
  </si>
  <si>
    <t>路基路面、桥涵及交通安全设施工程0.15km</t>
  </si>
  <si>
    <t>下李家湾</t>
  </si>
  <si>
    <t>交通费补助</t>
  </si>
  <si>
    <t>脱贫劳动力务工一次性交通补贴</t>
  </si>
  <si>
    <t>脱贫劳动力务工一次性交通补贴、稳岗补贴、生活补贴、庭院经济补贴、收入奖补</t>
  </si>
  <si>
    <t>兴财农[2022]599号</t>
  </si>
  <si>
    <t>促进脱贫人口增收</t>
  </si>
  <si>
    <t>瓦塘镇后石门村基础实施排洪渠治理建设项目（吕梁市乡村振兴示范村项目）</t>
  </si>
  <si>
    <t>改造村内320米排水沟渠，用于发展乡村旅游</t>
  </si>
  <si>
    <t>通过吸纳有劳力脱贫人口参与项目建设增加收入</t>
  </si>
  <si>
    <t>合计</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</si>
</sst>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_ "/>
    <numFmt numFmtId="178" formatCode="0.00_ "/>
    <numFmt numFmtId="179" formatCode="0.000_);[Red]\(0.000\)"/>
    <numFmt numFmtId="180" formatCode="#,##0_);[Red]\(#,##0\)"/>
  </numFmts>
  <fonts count="29">
    <font>
      <sz val="11"/>
      <color theme="1"/>
      <name val="等线"/>
      <charset val="134"/>
      <scheme val="minor"/>
    </font>
    <font>
      <sz val="11"/>
      <name val="等线"/>
      <charset val="134"/>
      <scheme val="minor"/>
    </font>
    <font>
      <sz val="12"/>
      <name val="宋体"/>
      <charset val="134"/>
    </font>
    <font>
      <sz val="10"/>
      <name val="宋体"/>
      <charset val="134"/>
    </font>
    <font>
      <sz val="9"/>
      <name val="宋体"/>
      <charset val="134"/>
    </font>
    <font>
      <sz val="9"/>
      <name val="等线"/>
      <charset val="134"/>
      <scheme val="minor"/>
    </font>
    <font>
      <b/>
      <sz val="20"/>
      <name val="宋体"/>
      <charset val="134"/>
    </font>
    <font>
      <sz val="9"/>
      <color indexed="8"/>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等线"/>
      <charset val="134"/>
    </font>
    <font>
      <vertAlign val="superscrip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8"/>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5" borderId="13" applyNumberFormat="0" applyAlignment="0" applyProtection="0">
      <alignment vertical="center"/>
    </xf>
    <xf numFmtId="0" fontId="17" fillId="6" borderId="14" applyNumberFormat="0" applyAlignment="0" applyProtection="0">
      <alignment vertical="center"/>
    </xf>
    <xf numFmtId="0" fontId="18" fillId="6" borderId="13" applyNumberFormat="0" applyAlignment="0" applyProtection="0">
      <alignment vertical="center"/>
    </xf>
    <xf numFmtId="0" fontId="19" fillId="7"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 fillId="0" borderId="0">
      <alignment vertical="center"/>
    </xf>
    <xf numFmtId="0" fontId="27" fillId="0" borderId="0">
      <alignment vertical="center"/>
    </xf>
    <xf numFmtId="0" fontId="2" fillId="0" borderId="0"/>
  </cellStyleXfs>
  <cellXfs count="106">
    <xf numFmtId="0" fontId="0" fillId="0" borderId="0" xfId="0">
      <alignment vertical="center"/>
    </xf>
    <xf numFmtId="0" fontId="1" fillId="0" borderId="0" xfId="0" applyFont="1" applyFill="1">
      <alignment vertical="center"/>
    </xf>
    <xf numFmtId="0" fontId="2" fillId="0" borderId="0" xfId="49">
      <alignment vertical="center"/>
    </xf>
    <xf numFmtId="0" fontId="2" fillId="0" borderId="0" xfId="49" applyFill="1">
      <alignment vertical="center"/>
    </xf>
    <xf numFmtId="0" fontId="3" fillId="0" borderId="0" xfId="49" applyFont="1" applyAlignment="1">
      <alignment horizontal="center" vertical="center" wrapText="1"/>
    </xf>
    <xf numFmtId="0" fontId="2" fillId="0" borderId="0" xfId="49" applyAlignment="1">
      <alignment horizontal="center" vertical="center" wrapText="1"/>
    </xf>
    <xf numFmtId="0" fontId="3" fillId="0" borderId="0" xfId="49" applyFont="1" applyAlignment="1">
      <alignment horizontal="center" vertical="center"/>
    </xf>
    <xf numFmtId="0" fontId="4" fillId="0" borderId="0" xfId="0" applyFont="1" applyBorder="1">
      <alignment vertical="center"/>
    </xf>
    <xf numFmtId="0" fontId="4"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xf>
    <xf numFmtId="0" fontId="5" fillId="0" borderId="0" xfId="0" applyFont="1" applyBorder="1" applyAlignment="1">
      <alignment horizontal="center" vertical="center"/>
    </xf>
    <xf numFmtId="0" fontId="1" fillId="0" borderId="0" xfId="0" applyFont="1">
      <alignment vertical="center"/>
    </xf>
    <xf numFmtId="0" fontId="6" fillId="0" borderId="0" xfId="49" applyFont="1" applyAlignment="1">
      <alignment horizontal="center" vertical="top" wrapText="1"/>
    </xf>
    <xf numFmtId="0" fontId="4" fillId="0" borderId="1" xfId="49"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9" fontId="4" fillId="0" borderId="1" xfId="3" applyFont="1" applyFill="1" applyBorder="1" applyAlignment="1">
      <alignment horizontal="center" vertical="center" wrapText="1"/>
    </xf>
    <xf numFmtId="176" fontId="4" fillId="0" borderId="1" xfId="49"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wrapText="1"/>
    </xf>
    <xf numFmtId="176" fontId="4" fillId="0" borderId="1" xfId="49"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0" xfId="49" applyFont="1" applyBorder="1" applyAlignment="1">
      <alignment horizontal="center" vertical="top" wrapText="1"/>
    </xf>
    <xf numFmtId="0" fontId="4" fillId="0" borderId="2" xfId="49" applyFont="1" applyBorder="1" applyAlignment="1">
      <alignment horizontal="center" vertical="center" wrapText="1"/>
    </xf>
    <xf numFmtId="178" fontId="4" fillId="0" borderId="1" xfId="0" applyNumberFormat="1" applyFont="1" applyBorder="1" applyAlignment="1">
      <alignment horizontal="center" vertical="center" wrapText="1"/>
    </xf>
    <xf numFmtId="178" fontId="4" fillId="0" borderId="2" xfId="0" applyNumberFormat="1" applyFont="1" applyBorder="1" applyAlignment="1">
      <alignment horizontal="center" vertical="center" wrapText="1"/>
    </xf>
    <xf numFmtId="178" fontId="4" fillId="0" borderId="1" xfId="49" applyNumberFormat="1" applyFont="1" applyBorder="1" applyAlignment="1">
      <alignment horizontal="center" vertical="center" wrapText="1"/>
    </xf>
    <xf numFmtId="178" fontId="4" fillId="0" borderId="2" xfId="49"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8" fontId="4" fillId="0" borderId="3" xfId="49" applyNumberFormat="1" applyFont="1" applyBorder="1" applyAlignment="1">
      <alignment horizontal="center" vertical="center" wrapText="1"/>
    </xf>
    <xf numFmtId="178" fontId="4" fillId="0" borderId="4" xfId="49" applyNumberFormat="1" applyFont="1" applyBorder="1" applyAlignment="1">
      <alignment horizontal="center" vertical="center" wrapText="1"/>
    </xf>
    <xf numFmtId="178" fontId="4" fillId="0" borderId="1" xfId="0"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178" fontId="4" fillId="0" borderId="2" xfId="49" applyNumberFormat="1" applyFont="1" applyFill="1" applyBorder="1" applyAlignment="1">
      <alignment horizontal="center" vertical="center" wrapText="1"/>
    </xf>
    <xf numFmtId="178" fontId="4" fillId="0" borderId="1" xfId="49"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0" borderId="5" xfId="49" applyFont="1" applyBorder="1" applyAlignment="1">
      <alignment horizontal="center" vertical="center" wrapText="1"/>
    </xf>
    <xf numFmtId="178" fontId="4" fillId="0" borderId="5" xfId="49" applyNumberFormat="1" applyFont="1" applyBorder="1" applyAlignment="1">
      <alignment horizontal="center" vertical="center" wrapText="1"/>
    </xf>
    <xf numFmtId="178" fontId="4" fillId="0" borderId="5" xfId="49" applyNumberFormat="1" applyFont="1" applyFill="1" applyBorder="1" applyAlignment="1">
      <alignment horizontal="center" vertical="center" wrapText="1"/>
    </xf>
    <xf numFmtId="0" fontId="4" fillId="0" borderId="6" xfId="49" applyFont="1" applyFill="1" applyBorder="1" applyAlignment="1">
      <alignment horizontal="center" vertical="center" wrapText="1"/>
    </xf>
    <xf numFmtId="0" fontId="4" fillId="0" borderId="6" xfId="49" applyFont="1" applyBorder="1" applyAlignment="1">
      <alignment horizontal="center" vertical="center" wrapText="1"/>
    </xf>
    <xf numFmtId="179" fontId="4" fillId="0" borderId="1"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49" applyFont="1" applyBorder="1" applyAlignment="1">
      <alignment horizontal="center" wrapText="1"/>
    </xf>
    <xf numFmtId="0" fontId="4" fillId="0" borderId="1" xfId="51" applyFont="1" applyBorder="1" applyAlignment="1" applyProtection="1">
      <alignment horizontal="center" vertical="center" wrapText="1"/>
      <protection locked="0"/>
    </xf>
    <xf numFmtId="0" fontId="4" fillId="0" borderId="1" xfId="0" applyFont="1" applyBorder="1">
      <alignment vertical="center"/>
    </xf>
    <xf numFmtId="176" fontId="4" fillId="3" borderId="1" xfId="0" applyNumberFormat="1" applyFont="1" applyFill="1" applyBorder="1" applyAlignment="1">
      <alignment horizontal="center" vertical="center" wrapText="1"/>
    </xf>
    <xf numFmtId="176" fontId="4" fillId="0" borderId="1" xfId="49" applyNumberFormat="1" applyFont="1" applyBorder="1" applyAlignment="1">
      <alignment vertical="center" wrapText="1"/>
    </xf>
    <xf numFmtId="0" fontId="4" fillId="0" borderId="1" xfId="49" applyFont="1" applyBorder="1" applyAlignment="1">
      <alignment vertical="center" wrapText="1"/>
    </xf>
    <xf numFmtId="0" fontId="4" fillId="0" borderId="8" xfId="49" applyFont="1" applyBorder="1" applyAlignment="1">
      <alignment horizontal="center" vertical="center" wrapText="1"/>
    </xf>
    <xf numFmtId="180" fontId="4" fillId="0" borderId="1"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0" fontId="4" fillId="0" borderId="2" xfId="49"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49" applyFont="1" applyBorder="1" applyAlignment="1">
      <alignment horizontal="center" vertical="center"/>
    </xf>
    <xf numFmtId="178" fontId="4" fillId="0" borderId="3" xfId="0" applyNumberFormat="1" applyFont="1" applyBorder="1" applyAlignment="1">
      <alignment horizontal="center" vertical="center" wrapText="1"/>
    </xf>
    <xf numFmtId="0" fontId="4" fillId="0" borderId="0" xfId="49" applyFont="1">
      <alignment vertical="center"/>
    </xf>
    <xf numFmtId="0" fontId="4" fillId="0" borderId="1" xfId="49" applyFont="1" applyBorder="1">
      <alignment vertical="center"/>
    </xf>
    <xf numFmtId="0" fontId="4" fillId="0" borderId="2" xfId="49" applyFont="1" applyBorder="1" applyAlignment="1">
      <alignment vertical="center" wrapText="1"/>
    </xf>
    <xf numFmtId="0" fontId="4" fillId="0" borderId="9" xfId="49" applyFont="1" applyBorder="1" applyAlignment="1">
      <alignment horizontal="center" vertical="center" wrapText="1"/>
    </xf>
    <xf numFmtId="0" fontId="4" fillId="0" borderId="5" xfId="0" applyFont="1" applyBorder="1" applyAlignment="1">
      <alignment horizontal="center" vertical="center" wrapText="1"/>
    </xf>
    <xf numFmtId="0" fontId="4" fillId="0" borderId="5" xfId="49" applyFont="1" applyFill="1" applyBorder="1" applyAlignment="1">
      <alignment horizontal="center" vertical="center" wrapText="1"/>
    </xf>
    <xf numFmtId="0" fontId="4" fillId="0" borderId="5" xfId="49" applyFont="1" applyBorder="1" applyAlignment="1">
      <alignment vertical="center" wrapText="1"/>
    </xf>
    <xf numFmtId="0" fontId="4" fillId="0" borderId="0" xfId="0" applyFont="1" applyAlignment="1">
      <alignment horizontal="center" vertical="center" wrapText="1"/>
    </xf>
    <xf numFmtId="0" fontId="4" fillId="0"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6" xfId="0" applyFont="1" applyBorder="1" applyAlignment="1">
      <alignment horizontal="center" vertical="center" wrapText="1"/>
    </xf>
    <xf numFmtId="17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4" xfId="49" applyFont="1" applyBorder="1" applyAlignment="1">
      <alignment horizontal="center" vertical="center" wrapText="1"/>
    </xf>
    <xf numFmtId="0" fontId="3" fillId="0" borderId="4" xfId="0" applyFont="1" applyBorder="1" applyAlignment="1">
      <alignment horizontal="center" vertical="center"/>
    </xf>
    <xf numFmtId="14" fontId="4" fillId="0" borderId="1" xfId="0" applyNumberFormat="1" applyFont="1" applyFill="1" applyBorder="1" applyAlignment="1">
      <alignment horizontal="center" vertical="center" wrapText="1"/>
    </xf>
    <xf numFmtId="176" fontId="4" fillId="0" borderId="6" xfId="0" applyNumberFormat="1" applyFont="1" applyBorder="1" applyAlignment="1">
      <alignment horizontal="center" vertical="center" wrapText="1"/>
    </xf>
    <xf numFmtId="0" fontId="4" fillId="0" borderId="1" xfId="51"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lignment horizontal="center" vertical="center" wrapText="1"/>
    </xf>
    <xf numFmtId="176" fontId="4" fillId="0" borderId="1" xfId="51" applyNumberFormat="1" applyFont="1" applyFill="1" applyBorder="1" applyAlignment="1" applyProtection="1">
      <alignment horizontal="center" vertical="center" wrapText="1"/>
      <protection locked="0"/>
    </xf>
    <xf numFmtId="0" fontId="4" fillId="0" borderId="6" xfId="51" applyNumberFormat="1" applyFont="1" applyFill="1" applyBorder="1" applyAlignment="1" applyProtection="1">
      <alignment horizontal="center" vertical="center" wrapText="1"/>
      <protection locked="0"/>
    </xf>
    <xf numFmtId="176" fontId="4" fillId="0" borderId="1" xfId="0" applyNumberFormat="1" applyFont="1" applyBorder="1" applyAlignment="1">
      <alignment horizontal="center" vertical="center"/>
    </xf>
    <xf numFmtId="14" fontId="4" fillId="0" borderId="1" xfId="49"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 xfId="49" applyFont="1" applyFill="1" applyBorder="1" applyAlignment="1">
      <alignment vertical="center"/>
    </xf>
    <xf numFmtId="0" fontId="4" fillId="0" borderId="1" xfId="49" applyFont="1" applyFill="1" applyBorder="1" applyAlignment="1">
      <alignment horizontal="center" vertical="center"/>
    </xf>
    <xf numFmtId="0" fontId="4" fillId="0" borderId="2"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178" fontId="4" fillId="0" borderId="6" xfId="0" applyNumberFormat="1" applyFont="1" applyBorder="1" applyAlignment="1">
      <alignment horizontal="center" vertical="center" wrapText="1"/>
    </xf>
    <xf numFmtId="178" fontId="4" fillId="0" borderId="8" xfId="0" applyNumberFormat="1" applyFont="1" applyBorder="1" applyAlignment="1">
      <alignment horizontal="center" vertical="center" wrapText="1"/>
    </xf>
    <xf numFmtId="0" fontId="4" fillId="0" borderId="2" xfId="0" applyFont="1" applyBorder="1" applyAlignment="1">
      <alignment horizontal="center" vertical="center"/>
    </xf>
    <xf numFmtId="0" fontId="7" fillId="0" borderId="1" xfId="0" applyFont="1" applyBorder="1" applyAlignment="1">
      <alignment horizontal="center" vertical="center" wrapText="1"/>
    </xf>
    <xf numFmtId="0" fontId="4" fillId="0" borderId="2" xfId="0" applyFont="1" applyBorder="1">
      <alignment vertical="center"/>
    </xf>
    <xf numFmtId="0" fontId="4"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通达工程西部计划2003-11-20_计划空白表"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50"/>
  <sheetViews>
    <sheetView tabSelected="1" zoomScale="90" zoomScaleNormal="90" topLeftCell="A94" workbookViewId="0">
      <selection activeCell="F98" sqref="F98"/>
    </sheetView>
  </sheetViews>
  <sheetFormatPr defaultColWidth="9" defaultRowHeight="45" customHeight="1"/>
  <cols>
    <col min="1" max="1" width="4.5" style="10" customWidth="1"/>
    <col min="2" max="2" width="7.25" style="11" customWidth="1"/>
    <col min="3" max="3" width="8.5" style="11" customWidth="1"/>
    <col min="4" max="4" width="24.625" style="10" customWidth="1"/>
    <col min="5" max="5" width="5.25" style="10" customWidth="1"/>
    <col min="6" max="6" width="13.25" style="10" customWidth="1"/>
    <col min="7" max="7" width="7.25" style="10" customWidth="1"/>
    <col min="8" max="8" width="6.75" style="10" customWidth="1"/>
    <col min="9" max="9" width="5.5" style="10" customWidth="1"/>
    <col min="10" max="10" width="7.25" style="10" customWidth="1"/>
    <col min="11" max="11" width="9.125" style="12" customWidth="1"/>
    <col min="12" max="12" width="9.625" style="12" customWidth="1"/>
    <col min="13" max="16" width="5.625" style="10" customWidth="1"/>
    <col min="17" max="18" width="12.625" style="10"/>
    <col min="19" max="19" width="8.5" style="10" customWidth="1"/>
    <col min="20" max="20" width="7" style="10" customWidth="1"/>
    <col min="21" max="21" width="7.125" style="10" customWidth="1"/>
    <col min="22" max="22" width="6.875" style="10" customWidth="1"/>
    <col min="23" max="23" width="9" style="10"/>
    <col min="24" max="24" width="11.25" style="13" customWidth="1"/>
    <col min="25" max="25" width="9" style="10" customWidth="1"/>
    <col min="26" max="26" width="9" style="11" customWidth="1"/>
    <col min="27" max="28" width="9" style="11"/>
    <col min="29" max="16384" width="9" style="14"/>
  </cols>
  <sheetData>
    <row r="1" customHeight="1" spans="1:28">
      <c r="A1" s="15" t="s">
        <v>0</v>
      </c>
      <c r="B1" s="15"/>
      <c r="C1" s="15"/>
      <c r="D1" s="15"/>
      <c r="E1" s="15"/>
      <c r="F1" s="15"/>
      <c r="G1" s="15"/>
      <c r="H1" s="15"/>
      <c r="I1" s="15"/>
      <c r="J1" s="15"/>
      <c r="K1" s="15"/>
      <c r="L1" s="15"/>
      <c r="M1" s="15"/>
      <c r="N1" s="15"/>
      <c r="O1" s="15"/>
      <c r="P1" s="15"/>
      <c r="Q1" s="15"/>
      <c r="R1" s="15"/>
      <c r="S1" s="15"/>
      <c r="T1" s="15"/>
      <c r="U1" s="15"/>
      <c r="V1" s="15"/>
      <c r="W1" s="15"/>
      <c r="X1" s="26"/>
      <c r="Y1" s="15"/>
      <c r="Z1" s="15"/>
      <c r="AA1" s="15"/>
      <c r="AB1" s="15"/>
    </row>
    <row r="2" ht="32.1" customHeight="1" spans="1:28">
      <c r="A2" s="16" t="s">
        <v>1</v>
      </c>
      <c r="B2" s="16" t="s">
        <v>2</v>
      </c>
      <c r="C2" s="16" t="s">
        <v>3</v>
      </c>
      <c r="D2" s="16" t="s">
        <v>4</v>
      </c>
      <c r="E2" s="16" t="s">
        <v>5</v>
      </c>
      <c r="F2" s="16" t="s">
        <v>6</v>
      </c>
      <c r="G2" s="16" t="s">
        <v>7</v>
      </c>
      <c r="H2" s="16"/>
      <c r="I2" s="16"/>
      <c r="J2" s="16" t="s">
        <v>8</v>
      </c>
      <c r="K2" s="21" t="s">
        <v>9</v>
      </c>
      <c r="L2" s="21"/>
      <c r="M2" s="16" t="s">
        <v>10</v>
      </c>
      <c r="N2" s="16"/>
      <c r="O2" s="16"/>
      <c r="P2" s="16"/>
      <c r="Q2" s="16" t="s">
        <v>11</v>
      </c>
      <c r="R2" s="16" t="s">
        <v>12</v>
      </c>
      <c r="S2" s="16"/>
      <c r="T2" s="16"/>
      <c r="U2" s="16"/>
      <c r="V2" s="16"/>
      <c r="W2" s="27" t="s">
        <v>13</v>
      </c>
      <c r="X2" s="16" t="s">
        <v>14</v>
      </c>
      <c r="Y2" s="41" t="s">
        <v>15</v>
      </c>
      <c r="Z2" s="16" t="s">
        <v>16</v>
      </c>
      <c r="AA2" s="16" t="s">
        <v>17</v>
      </c>
      <c r="AB2" s="16" t="s">
        <v>18</v>
      </c>
    </row>
    <row r="3" customHeight="1" spans="1:28">
      <c r="A3" s="16"/>
      <c r="B3" s="16"/>
      <c r="C3" s="16"/>
      <c r="D3" s="16"/>
      <c r="E3" s="16"/>
      <c r="F3" s="16"/>
      <c r="G3" s="16" t="s">
        <v>19</v>
      </c>
      <c r="H3" s="16" t="s">
        <v>20</v>
      </c>
      <c r="I3" s="16" t="s">
        <v>21</v>
      </c>
      <c r="J3" s="16"/>
      <c r="K3" s="21"/>
      <c r="L3" s="21"/>
      <c r="M3" s="16" t="s">
        <v>22</v>
      </c>
      <c r="N3" s="16"/>
      <c r="O3" s="16" t="s">
        <v>23</v>
      </c>
      <c r="P3" s="16"/>
      <c r="Q3" s="16"/>
      <c r="R3" s="16" t="s">
        <v>24</v>
      </c>
      <c r="S3" s="16" t="s">
        <v>25</v>
      </c>
      <c r="T3" s="16" t="s">
        <v>26</v>
      </c>
      <c r="U3" s="16" t="s">
        <v>27</v>
      </c>
      <c r="V3" s="16" t="s">
        <v>28</v>
      </c>
      <c r="W3" s="27"/>
      <c r="X3" s="16"/>
      <c r="Y3" s="41"/>
      <c r="Z3" s="16"/>
      <c r="AA3" s="16"/>
      <c r="AB3" s="16"/>
    </row>
    <row r="4" customHeight="1" spans="1:28">
      <c r="A4" s="16"/>
      <c r="B4" s="16"/>
      <c r="C4" s="16"/>
      <c r="D4" s="16"/>
      <c r="E4" s="16"/>
      <c r="F4" s="16"/>
      <c r="G4" s="16"/>
      <c r="H4" s="16"/>
      <c r="I4" s="16"/>
      <c r="J4" s="16"/>
      <c r="K4" s="21" t="s">
        <v>29</v>
      </c>
      <c r="L4" s="21" t="s">
        <v>30</v>
      </c>
      <c r="M4" s="16" t="s">
        <v>31</v>
      </c>
      <c r="N4" s="16" t="s">
        <v>32</v>
      </c>
      <c r="O4" s="16" t="s">
        <v>31</v>
      </c>
      <c r="P4" s="16" t="s">
        <v>32</v>
      </c>
      <c r="Q4" s="16"/>
      <c r="R4" s="16"/>
      <c r="S4" s="16"/>
      <c r="T4" s="16"/>
      <c r="U4" s="16"/>
      <c r="V4" s="16"/>
      <c r="W4" s="27"/>
      <c r="X4" s="16"/>
      <c r="Y4" s="41"/>
      <c r="Z4" s="16"/>
      <c r="AA4" s="16"/>
      <c r="AB4" s="16"/>
    </row>
    <row r="5" ht="66" customHeight="1" spans="1:28">
      <c r="A5" s="16">
        <v>1</v>
      </c>
      <c r="B5" s="16" t="s">
        <v>33</v>
      </c>
      <c r="C5" s="16" t="s">
        <v>34</v>
      </c>
      <c r="D5" s="17" t="s">
        <v>35</v>
      </c>
      <c r="E5" s="17" t="s">
        <v>36</v>
      </c>
      <c r="F5" s="17" t="s">
        <v>37</v>
      </c>
      <c r="G5" s="17" t="s">
        <v>38</v>
      </c>
      <c r="H5" s="17" t="s">
        <v>39</v>
      </c>
      <c r="I5" s="16"/>
      <c r="J5" s="16">
        <v>2022</v>
      </c>
      <c r="K5" s="21">
        <v>44621</v>
      </c>
      <c r="L5" s="22">
        <v>44866</v>
      </c>
      <c r="M5" s="17">
        <v>113</v>
      </c>
      <c r="N5" s="17">
        <v>269</v>
      </c>
      <c r="O5" s="17">
        <v>89</v>
      </c>
      <c r="P5" s="17">
        <v>212</v>
      </c>
      <c r="Q5" s="28">
        <f>R5+W5</f>
        <v>300</v>
      </c>
      <c r="R5" s="29">
        <f>S5+T5+U5+V5</f>
        <v>300</v>
      </c>
      <c r="S5" s="29">
        <v>300</v>
      </c>
      <c r="T5" s="29"/>
      <c r="U5" s="29"/>
      <c r="V5" s="30"/>
      <c r="W5" s="31"/>
      <c r="X5" s="30" t="s">
        <v>40</v>
      </c>
      <c r="Y5" s="42" t="s">
        <v>41</v>
      </c>
      <c r="Z5" s="16" t="s">
        <v>42</v>
      </c>
      <c r="AA5" s="16" t="s">
        <v>43</v>
      </c>
      <c r="AB5" s="16" t="s">
        <v>44</v>
      </c>
    </row>
    <row r="6" customHeight="1" spans="1:28">
      <c r="A6" s="16">
        <v>2</v>
      </c>
      <c r="B6" s="16" t="s">
        <v>33</v>
      </c>
      <c r="C6" s="16" t="s">
        <v>34</v>
      </c>
      <c r="D6" s="17" t="s">
        <v>45</v>
      </c>
      <c r="E6" s="17" t="s">
        <v>36</v>
      </c>
      <c r="F6" s="17" t="s">
        <v>46</v>
      </c>
      <c r="G6" s="17" t="s">
        <v>47</v>
      </c>
      <c r="H6" s="17"/>
      <c r="I6" s="16"/>
      <c r="J6" s="16">
        <v>2022</v>
      </c>
      <c r="K6" s="21">
        <v>44621</v>
      </c>
      <c r="L6" s="22">
        <v>44866</v>
      </c>
      <c r="M6" s="17">
        <v>22974</v>
      </c>
      <c r="N6" s="23">
        <v>68815</v>
      </c>
      <c r="O6" s="17">
        <v>12856</v>
      </c>
      <c r="P6" s="23">
        <v>35997</v>
      </c>
      <c r="Q6" s="28">
        <f t="shared" ref="Q6:Q43" si="0">R6+W6</f>
        <v>2926.96</v>
      </c>
      <c r="R6" s="29">
        <f t="shared" ref="R6:R43" si="1">S6+T6+U6+V6</f>
        <v>2926.96</v>
      </c>
      <c r="S6" s="29">
        <v>2926.96</v>
      </c>
      <c r="T6" s="29"/>
      <c r="U6" s="29"/>
      <c r="V6" s="30"/>
      <c r="W6" s="31"/>
      <c r="X6" s="32" t="s">
        <v>48</v>
      </c>
      <c r="Y6" s="42" t="s">
        <v>49</v>
      </c>
      <c r="Z6" s="16" t="s">
        <v>50</v>
      </c>
      <c r="AA6" s="16" t="s">
        <v>44</v>
      </c>
      <c r="AB6" s="16" t="s">
        <v>44</v>
      </c>
    </row>
    <row r="7" customHeight="1" spans="1:28">
      <c r="A7" s="16">
        <v>3</v>
      </c>
      <c r="B7" s="16" t="s">
        <v>33</v>
      </c>
      <c r="C7" s="16" t="s">
        <v>34</v>
      </c>
      <c r="D7" s="17" t="s">
        <v>51</v>
      </c>
      <c r="E7" s="17" t="s">
        <v>36</v>
      </c>
      <c r="F7" s="17" t="s">
        <v>52</v>
      </c>
      <c r="G7" s="17" t="s">
        <v>47</v>
      </c>
      <c r="H7" s="17"/>
      <c r="I7" s="16"/>
      <c r="J7" s="16">
        <v>2022</v>
      </c>
      <c r="K7" s="21">
        <v>44621</v>
      </c>
      <c r="L7" s="22">
        <v>44866</v>
      </c>
      <c r="M7" s="17">
        <v>908</v>
      </c>
      <c r="N7" s="17">
        <v>2866</v>
      </c>
      <c r="O7" s="17">
        <v>145</v>
      </c>
      <c r="P7" s="17">
        <v>288</v>
      </c>
      <c r="Q7" s="28">
        <f t="shared" si="0"/>
        <v>468.26</v>
      </c>
      <c r="R7" s="29">
        <f t="shared" si="1"/>
        <v>468.26</v>
      </c>
      <c r="S7" s="29">
        <v>468.26</v>
      </c>
      <c r="T7" s="29"/>
      <c r="U7" s="29"/>
      <c r="V7" s="30"/>
      <c r="W7" s="31"/>
      <c r="X7" s="32" t="s">
        <v>48</v>
      </c>
      <c r="Y7" s="42" t="s">
        <v>53</v>
      </c>
      <c r="Z7" s="16" t="s">
        <v>50</v>
      </c>
      <c r="AA7" s="16" t="s">
        <v>44</v>
      </c>
      <c r="AB7" s="16" t="s">
        <v>44</v>
      </c>
    </row>
    <row r="8" ht="77.25" customHeight="1" spans="1:28">
      <c r="A8" s="16">
        <v>4</v>
      </c>
      <c r="B8" s="16" t="s">
        <v>33</v>
      </c>
      <c r="C8" s="16" t="s">
        <v>34</v>
      </c>
      <c r="D8" s="16" t="s">
        <v>54</v>
      </c>
      <c r="E8" s="16" t="s">
        <v>36</v>
      </c>
      <c r="F8" s="16" t="s">
        <v>55</v>
      </c>
      <c r="G8" s="16" t="s">
        <v>47</v>
      </c>
      <c r="H8" s="16"/>
      <c r="I8" s="16"/>
      <c r="J8" s="16">
        <v>2022</v>
      </c>
      <c r="K8" s="21">
        <v>44621</v>
      </c>
      <c r="L8" s="22">
        <v>44866</v>
      </c>
      <c r="M8" s="17">
        <v>1500</v>
      </c>
      <c r="N8" s="17">
        <v>4500</v>
      </c>
      <c r="O8" s="17">
        <v>750</v>
      </c>
      <c r="P8" s="17">
        <v>2250</v>
      </c>
      <c r="Q8" s="28">
        <f t="shared" si="0"/>
        <v>600</v>
      </c>
      <c r="R8" s="29">
        <f t="shared" si="1"/>
        <v>600</v>
      </c>
      <c r="S8" s="29"/>
      <c r="T8" s="29"/>
      <c r="U8" s="29"/>
      <c r="V8" s="30">
        <v>600</v>
      </c>
      <c r="W8" s="31"/>
      <c r="X8" s="32" t="s">
        <v>56</v>
      </c>
      <c r="Y8" s="42" t="s">
        <v>57</v>
      </c>
      <c r="Z8" s="16" t="s">
        <v>58</v>
      </c>
      <c r="AA8" s="16" t="s">
        <v>44</v>
      </c>
      <c r="AB8" s="16" t="s">
        <v>44</v>
      </c>
    </row>
    <row r="9" customHeight="1" spans="1:28">
      <c r="A9" s="16">
        <v>5</v>
      </c>
      <c r="B9" s="16" t="s">
        <v>33</v>
      </c>
      <c r="C9" s="16" t="s">
        <v>34</v>
      </c>
      <c r="D9" s="16" t="s">
        <v>59</v>
      </c>
      <c r="E9" s="16" t="s">
        <v>36</v>
      </c>
      <c r="F9" s="16" t="s">
        <v>60</v>
      </c>
      <c r="G9" s="16" t="s">
        <v>61</v>
      </c>
      <c r="H9" s="16" t="s">
        <v>62</v>
      </c>
      <c r="I9" s="16"/>
      <c r="J9" s="16">
        <v>2022</v>
      </c>
      <c r="K9" s="21">
        <v>44621</v>
      </c>
      <c r="L9" s="22">
        <v>44866</v>
      </c>
      <c r="M9" s="17">
        <v>1200</v>
      </c>
      <c r="N9" s="17">
        <v>3600</v>
      </c>
      <c r="O9" s="17">
        <v>600</v>
      </c>
      <c r="P9" s="17">
        <v>1300</v>
      </c>
      <c r="Q9" s="28">
        <f t="shared" si="0"/>
        <v>120</v>
      </c>
      <c r="R9" s="29">
        <f t="shared" si="1"/>
        <v>120</v>
      </c>
      <c r="S9" s="29"/>
      <c r="T9" s="29"/>
      <c r="U9" s="29"/>
      <c r="V9" s="30">
        <v>120</v>
      </c>
      <c r="W9" s="31"/>
      <c r="X9" s="32" t="s">
        <v>56</v>
      </c>
      <c r="Y9" s="42" t="s">
        <v>63</v>
      </c>
      <c r="Z9" s="16" t="s">
        <v>58</v>
      </c>
      <c r="AA9" s="16" t="s">
        <v>44</v>
      </c>
      <c r="AB9" s="16" t="s">
        <v>44</v>
      </c>
    </row>
    <row r="10" ht="50.1" customHeight="1" spans="1:28">
      <c r="A10" s="16">
        <v>6</v>
      </c>
      <c r="B10" s="16" t="s">
        <v>33</v>
      </c>
      <c r="C10" s="16" t="s">
        <v>34</v>
      </c>
      <c r="D10" s="16" t="s">
        <v>64</v>
      </c>
      <c r="E10" s="16" t="s">
        <v>65</v>
      </c>
      <c r="F10" s="16" t="s">
        <v>66</v>
      </c>
      <c r="G10" s="16" t="s">
        <v>67</v>
      </c>
      <c r="H10" s="16"/>
      <c r="I10" s="16"/>
      <c r="J10" s="16">
        <v>2022</v>
      </c>
      <c r="K10" s="21">
        <v>44621</v>
      </c>
      <c r="L10" s="22">
        <v>44866</v>
      </c>
      <c r="M10" s="16">
        <v>881</v>
      </c>
      <c r="N10" s="16">
        <v>2581</v>
      </c>
      <c r="O10" s="16">
        <v>280</v>
      </c>
      <c r="P10" s="16">
        <v>676</v>
      </c>
      <c r="Q10" s="28">
        <f t="shared" si="0"/>
        <v>500</v>
      </c>
      <c r="R10" s="29">
        <f t="shared" si="1"/>
        <v>500</v>
      </c>
      <c r="S10" s="29"/>
      <c r="T10" s="29"/>
      <c r="U10" s="29"/>
      <c r="V10" s="30">
        <v>500</v>
      </c>
      <c r="W10" s="31"/>
      <c r="X10" s="33" t="s">
        <v>68</v>
      </c>
      <c r="Y10" s="42" t="s">
        <v>69</v>
      </c>
      <c r="Z10" s="16" t="s">
        <v>70</v>
      </c>
      <c r="AA10" s="17" t="s">
        <v>71</v>
      </c>
      <c r="AB10" s="16" t="s">
        <v>44</v>
      </c>
    </row>
    <row r="11" customHeight="1" spans="1:28">
      <c r="A11" s="16">
        <v>7</v>
      </c>
      <c r="B11" s="16" t="s">
        <v>33</v>
      </c>
      <c r="C11" s="16" t="s">
        <v>34</v>
      </c>
      <c r="D11" s="17" t="s">
        <v>72</v>
      </c>
      <c r="E11" s="16" t="s">
        <v>65</v>
      </c>
      <c r="F11" s="16" t="s">
        <v>73</v>
      </c>
      <c r="G11" s="16" t="s">
        <v>74</v>
      </c>
      <c r="H11" s="16" t="s">
        <v>75</v>
      </c>
      <c r="I11" s="16"/>
      <c r="J11" s="16">
        <v>2022</v>
      </c>
      <c r="K11" s="21">
        <v>44682</v>
      </c>
      <c r="L11" s="22">
        <v>44895</v>
      </c>
      <c r="M11" s="17">
        <v>4070</v>
      </c>
      <c r="N11" s="23">
        <v>10989</v>
      </c>
      <c r="O11" s="17">
        <v>2798</v>
      </c>
      <c r="P11" s="23">
        <v>7552</v>
      </c>
      <c r="Q11" s="28">
        <f t="shared" si="0"/>
        <v>600</v>
      </c>
      <c r="R11" s="29">
        <f t="shared" si="1"/>
        <v>600</v>
      </c>
      <c r="S11" s="29"/>
      <c r="T11" s="29"/>
      <c r="U11" s="29"/>
      <c r="V11" s="30">
        <v>600</v>
      </c>
      <c r="W11" s="31"/>
      <c r="X11" s="33" t="s">
        <v>68</v>
      </c>
      <c r="Y11" s="42" t="s">
        <v>76</v>
      </c>
      <c r="Z11" s="16" t="s">
        <v>70</v>
      </c>
      <c r="AA11" s="17" t="s">
        <v>77</v>
      </c>
      <c r="AB11" s="16" t="s">
        <v>44</v>
      </c>
    </row>
    <row r="12" customHeight="1" spans="1:28">
      <c r="A12" s="16">
        <v>8</v>
      </c>
      <c r="B12" s="16" t="s">
        <v>33</v>
      </c>
      <c r="C12" s="16" t="s">
        <v>34</v>
      </c>
      <c r="D12" s="16" t="s">
        <v>78</v>
      </c>
      <c r="E12" s="16" t="s">
        <v>65</v>
      </c>
      <c r="F12" s="16" t="s">
        <v>79</v>
      </c>
      <c r="G12" s="16" t="s">
        <v>80</v>
      </c>
      <c r="H12" s="16" t="s">
        <v>81</v>
      </c>
      <c r="I12" s="16"/>
      <c r="J12" s="16">
        <v>2022</v>
      </c>
      <c r="K12" s="21">
        <v>44652</v>
      </c>
      <c r="L12" s="22">
        <v>44866</v>
      </c>
      <c r="M12" s="17">
        <v>2464</v>
      </c>
      <c r="N12" s="17">
        <v>6639</v>
      </c>
      <c r="O12" s="17">
        <v>893</v>
      </c>
      <c r="P12" s="17">
        <v>2203</v>
      </c>
      <c r="Q12" s="28">
        <f t="shared" si="0"/>
        <v>100</v>
      </c>
      <c r="R12" s="29">
        <f t="shared" si="1"/>
        <v>100</v>
      </c>
      <c r="S12" s="29"/>
      <c r="T12" s="29"/>
      <c r="U12" s="29"/>
      <c r="V12" s="30">
        <v>100</v>
      </c>
      <c r="W12" s="31"/>
      <c r="X12" s="33" t="s">
        <v>68</v>
      </c>
      <c r="Y12" s="42" t="s">
        <v>82</v>
      </c>
      <c r="Z12" s="16" t="s">
        <v>70</v>
      </c>
      <c r="AA12" s="17" t="s">
        <v>83</v>
      </c>
      <c r="AB12" s="16" t="s">
        <v>44</v>
      </c>
    </row>
    <row r="13" customHeight="1" spans="1:28">
      <c r="A13" s="16">
        <v>9</v>
      </c>
      <c r="B13" s="16" t="s">
        <v>33</v>
      </c>
      <c r="C13" s="16" t="s">
        <v>34</v>
      </c>
      <c r="D13" s="16" t="s">
        <v>84</v>
      </c>
      <c r="E13" s="16" t="s">
        <v>65</v>
      </c>
      <c r="F13" s="16" t="s">
        <v>85</v>
      </c>
      <c r="G13" s="16" t="s">
        <v>86</v>
      </c>
      <c r="H13" s="16" t="s">
        <v>87</v>
      </c>
      <c r="I13" s="16"/>
      <c r="J13" s="16">
        <v>2022</v>
      </c>
      <c r="K13" s="21">
        <v>44682</v>
      </c>
      <c r="L13" s="22">
        <v>44835</v>
      </c>
      <c r="M13" s="16">
        <v>826</v>
      </c>
      <c r="N13" s="16">
        <v>2165</v>
      </c>
      <c r="O13" s="16">
        <v>158</v>
      </c>
      <c r="P13" s="16">
        <v>420</v>
      </c>
      <c r="Q13" s="28">
        <f t="shared" si="0"/>
        <v>400</v>
      </c>
      <c r="R13" s="29">
        <f t="shared" si="1"/>
        <v>400</v>
      </c>
      <c r="S13" s="29"/>
      <c r="T13" s="29"/>
      <c r="U13" s="29"/>
      <c r="V13" s="30">
        <v>400</v>
      </c>
      <c r="W13" s="31"/>
      <c r="X13" s="33" t="s">
        <v>68</v>
      </c>
      <c r="Y13" s="42" t="s">
        <v>82</v>
      </c>
      <c r="Z13" s="16" t="s">
        <v>70</v>
      </c>
      <c r="AA13" s="17" t="s">
        <v>88</v>
      </c>
      <c r="AB13" s="16" t="s">
        <v>44</v>
      </c>
    </row>
    <row r="14" customHeight="1" spans="1:28">
      <c r="A14" s="16">
        <v>10</v>
      </c>
      <c r="B14" s="16" t="s">
        <v>33</v>
      </c>
      <c r="C14" s="16" t="s">
        <v>34</v>
      </c>
      <c r="D14" s="17" t="s">
        <v>89</v>
      </c>
      <c r="E14" s="17" t="s">
        <v>90</v>
      </c>
      <c r="F14" s="17" t="s">
        <v>91</v>
      </c>
      <c r="G14" s="17" t="s">
        <v>92</v>
      </c>
      <c r="H14" s="17" t="s">
        <v>93</v>
      </c>
      <c r="I14" s="16"/>
      <c r="J14" s="16">
        <v>2022</v>
      </c>
      <c r="K14" s="21">
        <v>44652</v>
      </c>
      <c r="L14" s="22">
        <v>44834</v>
      </c>
      <c r="M14" s="16">
        <v>48</v>
      </c>
      <c r="N14" s="16">
        <v>121</v>
      </c>
      <c r="O14" s="16">
        <v>30</v>
      </c>
      <c r="P14" s="16">
        <v>70</v>
      </c>
      <c r="Q14" s="28">
        <f t="shared" si="0"/>
        <v>200</v>
      </c>
      <c r="R14" s="29">
        <f t="shared" si="1"/>
        <v>200</v>
      </c>
      <c r="S14" s="29"/>
      <c r="T14" s="29"/>
      <c r="U14" s="29"/>
      <c r="V14" s="30">
        <v>200</v>
      </c>
      <c r="W14" s="31"/>
      <c r="X14" s="33" t="s">
        <v>94</v>
      </c>
      <c r="Y14" s="42" t="s">
        <v>95</v>
      </c>
      <c r="Z14" s="16" t="s">
        <v>70</v>
      </c>
      <c r="AA14" s="17" t="s">
        <v>96</v>
      </c>
      <c r="AB14" s="16" t="s">
        <v>44</v>
      </c>
    </row>
    <row r="15" customHeight="1" spans="1:28">
      <c r="A15" s="16">
        <v>11</v>
      </c>
      <c r="B15" s="16" t="s">
        <v>33</v>
      </c>
      <c r="C15" s="16" t="s">
        <v>34</v>
      </c>
      <c r="D15" s="17" t="s">
        <v>97</v>
      </c>
      <c r="E15" s="17" t="s">
        <v>36</v>
      </c>
      <c r="F15" s="17" t="s">
        <v>98</v>
      </c>
      <c r="G15" s="17" t="s">
        <v>47</v>
      </c>
      <c r="H15" s="17"/>
      <c r="I15" s="16"/>
      <c r="J15" s="16">
        <v>2022</v>
      </c>
      <c r="K15" s="21">
        <v>44621</v>
      </c>
      <c r="L15" s="22">
        <v>44866</v>
      </c>
      <c r="M15" s="17">
        <v>4333</v>
      </c>
      <c r="N15" s="17">
        <v>12999</v>
      </c>
      <c r="O15" s="17">
        <v>2058</v>
      </c>
      <c r="P15" s="17">
        <v>6182</v>
      </c>
      <c r="Q15" s="28">
        <f t="shared" si="0"/>
        <v>176.7</v>
      </c>
      <c r="R15" s="29">
        <f t="shared" si="1"/>
        <v>176.7</v>
      </c>
      <c r="S15" s="29">
        <v>176.7</v>
      </c>
      <c r="T15" s="29"/>
      <c r="U15" s="29"/>
      <c r="V15" s="30"/>
      <c r="W15" s="31"/>
      <c r="X15" s="32" t="s">
        <v>48</v>
      </c>
      <c r="Y15" s="42" t="s">
        <v>99</v>
      </c>
      <c r="Z15" s="16" t="s">
        <v>50</v>
      </c>
      <c r="AA15" s="16" t="s">
        <v>100</v>
      </c>
      <c r="AB15" s="16" t="s">
        <v>44</v>
      </c>
    </row>
    <row r="16" ht="68.1" customHeight="1" spans="1:28">
      <c r="A16" s="16">
        <v>12</v>
      </c>
      <c r="B16" s="16" t="s">
        <v>33</v>
      </c>
      <c r="C16" s="16" t="s">
        <v>101</v>
      </c>
      <c r="D16" s="17" t="s">
        <v>102</v>
      </c>
      <c r="E16" s="17" t="s">
        <v>36</v>
      </c>
      <c r="F16" s="17" t="s">
        <v>103</v>
      </c>
      <c r="G16" s="17" t="s">
        <v>104</v>
      </c>
      <c r="H16" s="17" t="s">
        <v>105</v>
      </c>
      <c r="I16" s="16"/>
      <c r="J16" s="16">
        <v>2022</v>
      </c>
      <c r="K16" s="21">
        <v>44621</v>
      </c>
      <c r="L16" s="22">
        <v>44866</v>
      </c>
      <c r="M16" s="17">
        <v>46</v>
      </c>
      <c r="N16" s="17">
        <v>92</v>
      </c>
      <c r="O16" s="17">
        <v>20</v>
      </c>
      <c r="P16" s="17">
        <v>40</v>
      </c>
      <c r="Q16" s="28">
        <f t="shared" si="0"/>
        <v>50</v>
      </c>
      <c r="R16" s="29">
        <f t="shared" si="1"/>
        <v>50</v>
      </c>
      <c r="S16" s="31"/>
      <c r="T16" s="31"/>
      <c r="U16" s="31"/>
      <c r="V16" s="30">
        <v>50</v>
      </c>
      <c r="W16" s="31"/>
      <c r="X16" s="30" t="s">
        <v>94</v>
      </c>
      <c r="Y16" s="42" t="s">
        <v>106</v>
      </c>
      <c r="Z16" s="16" t="s">
        <v>70</v>
      </c>
      <c r="AA16" s="17" t="s">
        <v>107</v>
      </c>
      <c r="AB16" s="16" t="s">
        <v>44</v>
      </c>
    </row>
    <row r="17" ht="60.95" customHeight="1" spans="1:28">
      <c r="A17" s="16">
        <v>13</v>
      </c>
      <c r="B17" s="16" t="s">
        <v>33</v>
      </c>
      <c r="C17" s="16" t="s">
        <v>101</v>
      </c>
      <c r="D17" s="16" t="s">
        <v>108</v>
      </c>
      <c r="E17" s="16" t="s">
        <v>65</v>
      </c>
      <c r="F17" s="16" t="s">
        <v>109</v>
      </c>
      <c r="G17" s="16" t="s">
        <v>67</v>
      </c>
      <c r="H17" s="16" t="s">
        <v>110</v>
      </c>
      <c r="I17" s="16"/>
      <c r="J17" s="16">
        <v>2022</v>
      </c>
      <c r="K17" s="21">
        <v>44621</v>
      </c>
      <c r="L17" s="22">
        <v>44866</v>
      </c>
      <c r="M17" s="16">
        <v>881</v>
      </c>
      <c r="N17" s="16">
        <v>2581</v>
      </c>
      <c r="O17" s="16">
        <v>280</v>
      </c>
      <c r="P17" s="16">
        <v>676</v>
      </c>
      <c r="Q17" s="28">
        <f t="shared" si="0"/>
        <v>3516.5</v>
      </c>
      <c r="R17" s="29">
        <f t="shared" si="1"/>
        <v>3516.5</v>
      </c>
      <c r="S17" s="31">
        <v>3516.5</v>
      </c>
      <c r="T17" s="31"/>
      <c r="U17" s="31"/>
      <c r="V17" s="30"/>
      <c r="W17" s="31"/>
      <c r="X17" s="30" t="s">
        <v>111</v>
      </c>
      <c r="Y17" s="42" t="s">
        <v>112</v>
      </c>
      <c r="Z17" s="16" t="s">
        <v>70</v>
      </c>
      <c r="AA17" s="17" t="s">
        <v>113</v>
      </c>
      <c r="AB17" s="16" t="s">
        <v>44</v>
      </c>
    </row>
    <row r="18" ht="110.1" customHeight="1" spans="1:28">
      <c r="A18" s="16">
        <v>14</v>
      </c>
      <c r="B18" s="16" t="s">
        <v>33</v>
      </c>
      <c r="C18" s="16" t="s">
        <v>101</v>
      </c>
      <c r="D18" s="17" t="s">
        <v>114</v>
      </c>
      <c r="E18" s="16" t="s">
        <v>65</v>
      </c>
      <c r="F18" s="16" t="s">
        <v>115</v>
      </c>
      <c r="G18" s="16" t="s">
        <v>74</v>
      </c>
      <c r="H18" s="16" t="s">
        <v>116</v>
      </c>
      <c r="I18" s="16"/>
      <c r="J18" s="16">
        <v>2022</v>
      </c>
      <c r="K18" s="21">
        <v>44621</v>
      </c>
      <c r="L18" s="22">
        <v>44866</v>
      </c>
      <c r="M18" s="16">
        <v>7</v>
      </c>
      <c r="N18" s="16">
        <v>26</v>
      </c>
      <c r="O18" s="16">
        <v>5</v>
      </c>
      <c r="P18" s="16">
        <v>18</v>
      </c>
      <c r="Q18" s="28">
        <f t="shared" si="0"/>
        <v>78.2</v>
      </c>
      <c r="R18" s="29">
        <f t="shared" si="1"/>
        <v>78.2</v>
      </c>
      <c r="S18" s="31"/>
      <c r="T18" s="31"/>
      <c r="U18" s="31"/>
      <c r="V18" s="30">
        <v>78.2</v>
      </c>
      <c r="W18" s="31"/>
      <c r="X18" s="30" t="s">
        <v>94</v>
      </c>
      <c r="Y18" s="42" t="s">
        <v>82</v>
      </c>
      <c r="Z18" s="16" t="s">
        <v>70</v>
      </c>
      <c r="AA18" s="17" t="s">
        <v>117</v>
      </c>
      <c r="AB18" s="16" t="s">
        <v>44</v>
      </c>
    </row>
    <row r="19" customHeight="1" spans="1:28">
      <c r="A19" s="16">
        <v>15</v>
      </c>
      <c r="B19" s="16" t="s">
        <v>33</v>
      </c>
      <c r="C19" s="16" t="s">
        <v>101</v>
      </c>
      <c r="D19" s="17" t="s">
        <v>118</v>
      </c>
      <c r="E19" s="16" t="s">
        <v>65</v>
      </c>
      <c r="F19" s="17" t="s">
        <v>119</v>
      </c>
      <c r="G19" s="16" t="s">
        <v>74</v>
      </c>
      <c r="H19" s="16" t="s">
        <v>120</v>
      </c>
      <c r="I19" s="16"/>
      <c r="J19" s="16">
        <v>2022</v>
      </c>
      <c r="K19" s="21">
        <v>44621</v>
      </c>
      <c r="L19" s="22">
        <v>44866</v>
      </c>
      <c r="M19" s="17">
        <v>13</v>
      </c>
      <c r="N19" s="17">
        <v>21</v>
      </c>
      <c r="O19" s="17">
        <v>5</v>
      </c>
      <c r="P19" s="17">
        <v>8</v>
      </c>
      <c r="Q19" s="28">
        <f t="shared" si="0"/>
        <v>54.4</v>
      </c>
      <c r="R19" s="29">
        <f t="shared" si="1"/>
        <v>54.4</v>
      </c>
      <c r="S19" s="31"/>
      <c r="T19" s="31"/>
      <c r="U19" s="31"/>
      <c r="V19" s="30">
        <v>54.4</v>
      </c>
      <c r="W19" s="31"/>
      <c r="X19" s="30" t="s">
        <v>94</v>
      </c>
      <c r="Y19" s="42" t="s">
        <v>121</v>
      </c>
      <c r="Z19" s="16" t="s">
        <v>70</v>
      </c>
      <c r="AA19" s="17" t="s">
        <v>122</v>
      </c>
      <c r="AB19" s="16" t="s">
        <v>44</v>
      </c>
    </row>
    <row r="20" ht="74" customHeight="1" spans="1:28">
      <c r="A20" s="16">
        <v>16</v>
      </c>
      <c r="B20" s="16" t="s">
        <v>33</v>
      </c>
      <c r="C20" s="16" t="s">
        <v>101</v>
      </c>
      <c r="D20" s="16" t="s">
        <v>123</v>
      </c>
      <c r="E20" s="16" t="s">
        <v>36</v>
      </c>
      <c r="F20" s="16" t="s">
        <v>124</v>
      </c>
      <c r="G20" s="16" t="s">
        <v>67</v>
      </c>
      <c r="H20" s="16" t="s">
        <v>125</v>
      </c>
      <c r="I20" s="16"/>
      <c r="J20" s="16">
        <v>2022</v>
      </c>
      <c r="K20" s="21">
        <v>44621</v>
      </c>
      <c r="L20" s="22">
        <v>44866</v>
      </c>
      <c r="M20" s="16">
        <v>275</v>
      </c>
      <c r="N20" s="16">
        <v>759</v>
      </c>
      <c r="O20" s="16">
        <v>73</v>
      </c>
      <c r="P20" s="16">
        <v>173</v>
      </c>
      <c r="Q20" s="28">
        <f t="shared" si="0"/>
        <v>130.9</v>
      </c>
      <c r="R20" s="29">
        <f t="shared" si="1"/>
        <v>130.9</v>
      </c>
      <c r="S20" s="31"/>
      <c r="T20" s="31"/>
      <c r="U20" s="31"/>
      <c r="V20" s="30">
        <v>130.9</v>
      </c>
      <c r="W20" s="31"/>
      <c r="X20" s="30" t="s">
        <v>94</v>
      </c>
      <c r="Y20" s="42" t="s">
        <v>126</v>
      </c>
      <c r="Z20" s="16" t="s">
        <v>70</v>
      </c>
      <c r="AA20" s="17" t="s">
        <v>127</v>
      </c>
      <c r="AB20" s="16" t="s">
        <v>44</v>
      </c>
    </row>
    <row r="21" ht="74" customHeight="1" spans="1:28">
      <c r="A21" s="16">
        <v>17</v>
      </c>
      <c r="B21" s="16" t="s">
        <v>33</v>
      </c>
      <c r="C21" s="16" t="s">
        <v>101</v>
      </c>
      <c r="D21" s="17" t="s">
        <v>128</v>
      </c>
      <c r="E21" s="16" t="s">
        <v>36</v>
      </c>
      <c r="F21" s="16" t="s">
        <v>129</v>
      </c>
      <c r="G21" s="16" t="s">
        <v>74</v>
      </c>
      <c r="H21" s="16" t="s">
        <v>130</v>
      </c>
      <c r="I21" s="16"/>
      <c r="J21" s="16">
        <v>2022</v>
      </c>
      <c r="K21" s="21">
        <v>44621</v>
      </c>
      <c r="L21" s="22">
        <v>44866</v>
      </c>
      <c r="M21" s="16">
        <v>21</v>
      </c>
      <c r="N21" s="16">
        <v>28</v>
      </c>
      <c r="O21" s="16">
        <v>15</v>
      </c>
      <c r="P21" s="16">
        <v>11</v>
      </c>
      <c r="Q21" s="28">
        <f t="shared" si="0"/>
        <v>72</v>
      </c>
      <c r="R21" s="29">
        <f t="shared" si="1"/>
        <v>72</v>
      </c>
      <c r="S21" s="31"/>
      <c r="T21" s="31"/>
      <c r="U21" s="31"/>
      <c r="V21" s="30">
        <v>72</v>
      </c>
      <c r="W21" s="31"/>
      <c r="X21" s="30" t="s">
        <v>94</v>
      </c>
      <c r="Y21" s="42" t="s">
        <v>82</v>
      </c>
      <c r="Z21" s="16" t="s">
        <v>70</v>
      </c>
      <c r="AA21" s="17" t="s">
        <v>131</v>
      </c>
      <c r="AB21" s="16" t="s">
        <v>44</v>
      </c>
    </row>
    <row r="22" ht="74" customHeight="1" spans="1:28">
      <c r="A22" s="16">
        <v>18</v>
      </c>
      <c r="B22" s="16" t="s">
        <v>33</v>
      </c>
      <c r="C22" s="16" t="s">
        <v>101</v>
      </c>
      <c r="D22" s="16" t="s">
        <v>132</v>
      </c>
      <c r="E22" s="16" t="s">
        <v>65</v>
      </c>
      <c r="F22" s="17" t="s">
        <v>133</v>
      </c>
      <c r="G22" s="16" t="s">
        <v>74</v>
      </c>
      <c r="H22" s="16" t="s">
        <v>130</v>
      </c>
      <c r="I22" s="16"/>
      <c r="J22" s="16">
        <v>2022</v>
      </c>
      <c r="K22" s="21">
        <v>44607</v>
      </c>
      <c r="L22" s="22">
        <v>44727</v>
      </c>
      <c r="M22" s="16">
        <v>5</v>
      </c>
      <c r="N22" s="16">
        <v>8</v>
      </c>
      <c r="O22" s="16">
        <v>2</v>
      </c>
      <c r="P22" s="16">
        <v>4</v>
      </c>
      <c r="Q22" s="28">
        <f t="shared" si="0"/>
        <v>65.5</v>
      </c>
      <c r="R22" s="29">
        <f t="shared" si="1"/>
        <v>65.5</v>
      </c>
      <c r="S22" s="31"/>
      <c r="T22" s="31"/>
      <c r="U22" s="31"/>
      <c r="V22" s="30">
        <v>65.5</v>
      </c>
      <c r="W22" s="31"/>
      <c r="X22" s="30" t="s">
        <v>94</v>
      </c>
      <c r="Y22" s="42" t="s">
        <v>134</v>
      </c>
      <c r="Z22" s="16" t="s">
        <v>70</v>
      </c>
      <c r="AA22" s="16" t="s">
        <v>135</v>
      </c>
      <c r="AB22" s="16" t="s">
        <v>44</v>
      </c>
    </row>
    <row r="23" ht="92.1" customHeight="1" spans="1:28">
      <c r="A23" s="16">
        <v>19</v>
      </c>
      <c r="B23" s="16" t="s">
        <v>33</v>
      </c>
      <c r="C23" s="16" t="s">
        <v>101</v>
      </c>
      <c r="D23" s="18" t="s">
        <v>136</v>
      </c>
      <c r="E23" s="16" t="s">
        <v>36</v>
      </c>
      <c r="F23" s="16" t="s">
        <v>137</v>
      </c>
      <c r="G23" s="16" t="s">
        <v>74</v>
      </c>
      <c r="H23" s="16" t="s">
        <v>130</v>
      </c>
      <c r="I23" s="16"/>
      <c r="J23" s="16">
        <v>2022</v>
      </c>
      <c r="K23" s="21">
        <v>44621</v>
      </c>
      <c r="L23" s="22">
        <v>44866</v>
      </c>
      <c r="M23" s="16">
        <v>5</v>
      </c>
      <c r="N23" s="16">
        <v>11</v>
      </c>
      <c r="O23" s="16">
        <v>2</v>
      </c>
      <c r="P23" s="16">
        <v>7</v>
      </c>
      <c r="Q23" s="28">
        <f t="shared" si="0"/>
        <v>10</v>
      </c>
      <c r="R23" s="29">
        <f t="shared" si="1"/>
        <v>10</v>
      </c>
      <c r="S23" s="31"/>
      <c r="T23" s="31"/>
      <c r="U23" s="31"/>
      <c r="V23" s="30">
        <v>10</v>
      </c>
      <c r="W23" s="31"/>
      <c r="X23" s="30" t="s">
        <v>94</v>
      </c>
      <c r="Y23" s="42" t="s">
        <v>138</v>
      </c>
      <c r="Z23" s="16" t="s">
        <v>70</v>
      </c>
      <c r="AA23" s="17" t="s">
        <v>139</v>
      </c>
      <c r="AB23" s="16" t="s">
        <v>44</v>
      </c>
    </row>
    <row r="24" ht="102" customHeight="1" spans="1:28">
      <c r="A24" s="16">
        <v>20</v>
      </c>
      <c r="B24" s="16" t="s">
        <v>33</v>
      </c>
      <c r="C24" s="16" t="s">
        <v>101</v>
      </c>
      <c r="D24" s="18" t="s">
        <v>140</v>
      </c>
      <c r="E24" s="17" t="s">
        <v>36</v>
      </c>
      <c r="F24" s="17" t="s">
        <v>141</v>
      </c>
      <c r="G24" s="17" t="s">
        <v>142</v>
      </c>
      <c r="H24" s="17" t="s">
        <v>143</v>
      </c>
      <c r="I24" s="16"/>
      <c r="J24" s="16">
        <v>2022</v>
      </c>
      <c r="K24" s="21">
        <v>44621</v>
      </c>
      <c r="L24" s="22">
        <v>44866</v>
      </c>
      <c r="M24" s="17">
        <v>120</v>
      </c>
      <c r="N24" s="17">
        <v>351</v>
      </c>
      <c r="O24" s="17">
        <v>65</v>
      </c>
      <c r="P24" s="17">
        <v>231</v>
      </c>
      <c r="Q24" s="28">
        <f t="shared" si="0"/>
        <v>4.5</v>
      </c>
      <c r="R24" s="29">
        <f t="shared" si="1"/>
        <v>4.5</v>
      </c>
      <c r="S24" s="31"/>
      <c r="T24" s="31"/>
      <c r="U24" s="31"/>
      <c r="V24" s="30">
        <v>4.5</v>
      </c>
      <c r="W24" s="31"/>
      <c r="X24" s="30" t="s">
        <v>94</v>
      </c>
      <c r="Y24" s="42" t="s">
        <v>144</v>
      </c>
      <c r="Z24" s="16" t="s">
        <v>70</v>
      </c>
      <c r="AA24" s="23" t="s">
        <v>145</v>
      </c>
      <c r="AB24" s="16" t="s">
        <v>44</v>
      </c>
    </row>
    <row r="25" ht="78.95" customHeight="1" spans="1:28">
      <c r="A25" s="16">
        <v>21</v>
      </c>
      <c r="B25" s="16" t="s">
        <v>33</v>
      </c>
      <c r="C25" s="16" t="s">
        <v>101</v>
      </c>
      <c r="D25" s="18" t="s">
        <v>146</v>
      </c>
      <c r="E25" s="17" t="s">
        <v>36</v>
      </c>
      <c r="F25" s="17" t="s">
        <v>147</v>
      </c>
      <c r="G25" s="17" t="s">
        <v>92</v>
      </c>
      <c r="H25" s="17" t="s">
        <v>148</v>
      </c>
      <c r="I25" s="16"/>
      <c r="J25" s="16">
        <v>2022</v>
      </c>
      <c r="K25" s="21">
        <v>44621</v>
      </c>
      <c r="L25" s="22">
        <v>44866</v>
      </c>
      <c r="M25" s="16">
        <v>8</v>
      </c>
      <c r="N25" s="16">
        <v>23</v>
      </c>
      <c r="O25" s="16">
        <v>6</v>
      </c>
      <c r="P25" s="16">
        <v>11</v>
      </c>
      <c r="Q25" s="28">
        <f t="shared" si="0"/>
        <v>42</v>
      </c>
      <c r="R25" s="29">
        <f t="shared" si="1"/>
        <v>42</v>
      </c>
      <c r="S25" s="31"/>
      <c r="T25" s="31"/>
      <c r="U25" s="31"/>
      <c r="V25" s="30">
        <v>42</v>
      </c>
      <c r="W25" s="31"/>
      <c r="X25" s="30" t="s">
        <v>94</v>
      </c>
      <c r="Y25" s="42" t="s">
        <v>149</v>
      </c>
      <c r="Z25" s="16" t="s">
        <v>70</v>
      </c>
      <c r="AA25" s="17" t="s">
        <v>150</v>
      </c>
      <c r="AB25" s="16" t="s">
        <v>44</v>
      </c>
    </row>
    <row r="26" ht="120" customHeight="1" spans="1:28">
      <c r="A26" s="16">
        <v>22</v>
      </c>
      <c r="B26" s="16" t="s">
        <v>33</v>
      </c>
      <c r="C26" s="16" t="s">
        <v>101</v>
      </c>
      <c r="D26" s="18" t="s">
        <v>151</v>
      </c>
      <c r="E26" s="17" t="s">
        <v>36</v>
      </c>
      <c r="F26" s="17" t="s">
        <v>152</v>
      </c>
      <c r="G26" s="17" t="s">
        <v>104</v>
      </c>
      <c r="H26" s="17" t="s">
        <v>153</v>
      </c>
      <c r="I26" s="16"/>
      <c r="J26" s="16">
        <v>2022</v>
      </c>
      <c r="K26" s="21">
        <v>44621</v>
      </c>
      <c r="L26" s="22">
        <v>44713</v>
      </c>
      <c r="M26" s="17">
        <v>296</v>
      </c>
      <c r="N26" s="17">
        <v>845</v>
      </c>
      <c r="O26" s="17">
        <v>99</v>
      </c>
      <c r="P26" s="17">
        <v>286</v>
      </c>
      <c r="Q26" s="28">
        <f t="shared" si="0"/>
        <v>32</v>
      </c>
      <c r="R26" s="29">
        <f t="shared" si="1"/>
        <v>32</v>
      </c>
      <c r="S26" s="31"/>
      <c r="T26" s="31"/>
      <c r="U26" s="31"/>
      <c r="V26" s="30">
        <v>32</v>
      </c>
      <c r="W26" s="31"/>
      <c r="X26" s="30" t="s">
        <v>94</v>
      </c>
      <c r="Y26" s="42" t="s">
        <v>138</v>
      </c>
      <c r="Z26" s="16" t="s">
        <v>70</v>
      </c>
      <c r="AA26" s="17" t="s">
        <v>154</v>
      </c>
      <c r="AB26" s="16" t="s">
        <v>44</v>
      </c>
    </row>
    <row r="27" ht="84" customHeight="1" spans="1:28">
      <c r="A27" s="16">
        <v>23</v>
      </c>
      <c r="B27" s="16" t="s">
        <v>33</v>
      </c>
      <c r="C27" s="16" t="s">
        <v>34</v>
      </c>
      <c r="D27" s="17" t="s">
        <v>155</v>
      </c>
      <c r="E27" s="17" t="s">
        <v>36</v>
      </c>
      <c r="F27" s="17" t="s">
        <v>156</v>
      </c>
      <c r="G27" s="17" t="s">
        <v>157</v>
      </c>
      <c r="H27" s="17" t="s">
        <v>158</v>
      </c>
      <c r="I27" s="16"/>
      <c r="J27" s="16">
        <v>2022</v>
      </c>
      <c r="K27" s="21">
        <v>44621</v>
      </c>
      <c r="L27" s="22">
        <v>44866</v>
      </c>
      <c r="M27" s="17">
        <v>3303</v>
      </c>
      <c r="N27" s="17">
        <v>10420</v>
      </c>
      <c r="O27" s="17">
        <v>1210</v>
      </c>
      <c r="P27" s="17">
        <v>3241</v>
      </c>
      <c r="Q27" s="28">
        <f t="shared" si="0"/>
        <v>300</v>
      </c>
      <c r="R27" s="29">
        <f t="shared" si="1"/>
        <v>300</v>
      </c>
      <c r="S27" s="34"/>
      <c r="T27" s="34"/>
      <c r="U27" s="34"/>
      <c r="V27" s="35">
        <v>300</v>
      </c>
      <c r="W27" s="34"/>
      <c r="X27" s="32" t="s">
        <v>159</v>
      </c>
      <c r="Y27" s="42" t="s">
        <v>95</v>
      </c>
      <c r="Z27" s="16" t="s">
        <v>70</v>
      </c>
      <c r="AA27" s="17" t="s">
        <v>160</v>
      </c>
      <c r="AB27" s="16" t="s">
        <v>44</v>
      </c>
    </row>
    <row r="28" ht="90.95" customHeight="1" spans="1:28">
      <c r="A28" s="16">
        <v>24</v>
      </c>
      <c r="B28" s="16" t="s">
        <v>33</v>
      </c>
      <c r="C28" s="16" t="s">
        <v>34</v>
      </c>
      <c r="D28" s="17" t="s">
        <v>161</v>
      </c>
      <c r="E28" s="17" t="s">
        <v>65</v>
      </c>
      <c r="F28" s="17" t="s">
        <v>162</v>
      </c>
      <c r="G28" s="17" t="s">
        <v>104</v>
      </c>
      <c r="H28" s="17" t="s">
        <v>163</v>
      </c>
      <c r="I28" s="16"/>
      <c r="J28" s="16">
        <v>2022</v>
      </c>
      <c r="K28" s="21">
        <v>44621</v>
      </c>
      <c r="L28" s="22">
        <v>44866</v>
      </c>
      <c r="M28" s="17">
        <v>89</v>
      </c>
      <c r="N28" s="17">
        <v>314</v>
      </c>
      <c r="O28" s="17">
        <v>32</v>
      </c>
      <c r="P28" s="17">
        <v>96</v>
      </c>
      <c r="Q28" s="28">
        <f t="shared" si="0"/>
        <v>116.35</v>
      </c>
      <c r="R28" s="29">
        <f t="shared" si="1"/>
        <v>116.35</v>
      </c>
      <c r="S28" s="31"/>
      <c r="T28" s="31"/>
      <c r="U28" s="31"/>
      <c r="V28" s="30">
        <v>116.35</v>
      </c>
      <c r="W28" s="31"/>
      <c r="X28" s="32" t="s">
        <v>164</v>
      </c>
      <c r="Y28" s="42" t="s">
        <v>138</v>
      </c>
      <c r="Z28" s="16" t="s">
        <v>70</v>
      </c>
      <c r="AA28" s="17" t="s">
        <v>165</v>
      </c>
      <c r="AB28" s="16" t="s">
        <v>44</v>
      </c>
    </row>
    <row r="29" ht="63" customHeight="1" spans="1:28">
      <c r="A29" s="16">
        <v>25</v>
      </c>
      <c r="B29" s="16" t="s">
        <v>33</v>
      </c>
      <c r="C29" s="16" t="s">
        <v>34</v>
      </c>
      <c r="D29" s="17" t="s">
        <v>166</v>
      </c>
      <c r="E29" s="17" t="s">
        <v>36</v>
      </c>
      <c r="F29" s="17" t="s">
        <v>167</v>
      </c>
      <c r="G29" s="17" t="s">
        <v>104</v>
      </c>
      <c r="H29" s="17" t="s">
        <v>168</v>
      </c>
      <c r="I29" s="16"/>
      <c r="J29" s="16">
        <v>2022</v>
      </c>
      <c r="K29" s="21">
        <v>44621</v>
      </c>
      <c r="L29" s="22">
        <v>44866</v>
      </c>
      <c r="M29" s="16">
        <v>334</v>
      </c>
      <c r="N29" s="16">
        <v>946</v>
      </c>
      <c r="O29" s="16">
        <v>205</v>
      </c>
      <c r="P29" s="16">
        <v>458</v>
      </c>
      <c r="Q29" s="28">
        <f t="shared" si="0"/>
        <v>3.08</v>
      </c>
      <c r="R29" s="29">
        <f t="shared" si="1"/>
        <v>3.08</v>
      </c>
      <c r="S29" s="31"/>
      <c r="T29" s="31"/>
      <c r="U29" s="31"/>
      <c r="V29" s="30">
        <v>3.08</v>
      </c>
      <c r="W29" s="31"/>
      <c r="X29" s="32" t="s">
        <v>164</v>
      </c>
      <c r="Y29" s="42" t="s">
        <v>169</v>
      </c>
      <c r="Z29" s="16" t="s">
        <v>170</v>
      </c>
      <c r="AA29" s="16" t="s">
        <v>171</v>
      </c>
      <c r="AB29" s="16" t="s">
        <v>44</v>
      </c>
    </row>
    <row r="30" ht="81" customHeight="1" spans="1:28">
      <c r="A30" s="16">
        <v>26</v>
      </c>
      <c r="B30" s="16" t="s">
        <v>33</v>
      </c>
      <c r="C30" s="16" t="s">
        <v>34</v>
      </c>
      <c r="D30" s="17" t="s">
        <v>172</v>
      </c>
      <c r="E30" s="17" t="s">
        <v>36</v>
      </c>
      <c r="F30" s="17" t="s">
        <v>173</v>
      </c>
      <c r="G30" s="17" t="s">
        <v>92</v>
      </c>
      <c r="H30" s="17" t="s">
        <v>174</v>
      </c>
      <c r="I30" s="16"/>
      <c r="J30" s="16">
        <v>2022</v>
      </c>
      <c r="K30" s="21">
        <v>44621</v>
      </c>
      <c r="L30" s="22">
        <v>44793</v>
      </c>
      <c r="M30" s="17">
        <v>292</v>
      </c>
      <c r="N30" s="17">
        <v>923</v>
      </c>
      <c r="O30" s="17">
        <v>161</v>
      </c>
      <c r="P30" s="17">
        <v>522</v>
      </c>
      <c r="Q30" s="28">
        <f t="shared" si="0"/>
        <v>25</v>
      </c>
      <c r="R30" s="29">
        <f t="shared" si="1"/>
        <v>25</v>
      </c>
      <c r="S30" s="31"/>
      <c r="T30" s="31"/>
      <c r="U30" s="31"/>
      <c r="V30" s="30">
        <v>25</v>
      </c>
      <c r="W30" s="31"/>
      <c r="X30" s="32" t="s">
        <v>164</v>
      </c>
      <c r="Y30" s="42" t="s">
        <v>149</v>
      </c>
      <c r="Z30" s="16" t="s">
        <v>70</v>
      </c>
      <c r="AA30" s="17" t="s">
        <v>175</v>
      </c>
      <c r="AB30" s="16" t="s">
        <v>44</v>
      </c>
    </row>
    <row r="31" customHeight="1" spans="1:28">
      <c r="A31" s="16">
        <v>27</v>
      </c>
      <c r="B31" s="16" t="s">
        <v>33</v>
      </c>
      <c r="C31" s="16" t="s">
        <v>34</v>
      </c>
      <c r="D31" s="17" t="s">
        <v>176</v>
      </c>
      <c r="E31" s="17" t="s">
        <v>36</v>
      </c>
      <c r="F31" s="17" t="s">
        <v>177</v>
      </c>
      <c r="G31" s="17" t="s">
        <v>178</v>
      </c>
      <c r="H31" s="17" t="s">
        <v>179</v>
      </c>
      <c r="I31" s="16"/>
      <c r="J31" s="16">
        <v>2022</v>
      </c>
      <c r="K31" s="21">
        <v>44621</v>
      </c>
      <c r="L31" s="22">
        <v>44866</v>
      </c>
      <c r="M31" s="17">
        <v>840</v>
      </c>
      <c r="N31" s="17">
        <v>3224</v>
      </c>
      <c r="O31" s="17">
        <v>43</v>
      </c>
      <c r="P31" s="17">
        <v>180</v>
      </c>
      <c r="Q31" s="28">
        <f t="shared" si="0"/>
        <v>15</v>
      </c>
      <c r="R31" s="29">
        <f t="shared" si="1"/>
        <v>15</v>
      </c>
      <c r="S31" s="31"/>
      <c r="T31" s="31"/>
      <c r="U31" s="31"/>
      <c r="V31" s="30">
        <v>15</v>
      </c>
      <c r="W31" s="31"/>
      <c r="X31" s="32" t="s">
        <v>164</v>
      </c>
      <c r="Y31" s="42" t="s">
        <v>180</v>
      </c>
      <c r="Z31" s="16" t="s">
        <v>58</v>
      </c>
      <c r="AA31" s="17" t="s">
        <v>181</v>
      </c>
      <c r="AB31" s="16" t="s">
        <v>44</v>
      </c>
    </row>
    <row r="32" customHeight="1" spans="1:28">
      <c r="A32" s="16">
        <v>28</v>
      </c>
      <c r="B32" s="16" t="s">
        <v>33</v>
      </c>
      <c r="C32" s="16" t="s">
        <v>34</v>
      </c>
      <c r="D32" s="16" t="s">
        <v>182</v>
      </c>
      <c r="E32" s="16" t="s">
        <v>36</v>
      </c>
      <c r="F32" s="16" t="s">
        <v>183</v>
      </c>
      <c r="G32" s="16" t="s">
        <v>184</v>
      </c>
      <c r="H32" s="16" t="s">
        <v>185</v>
      </c>
      <c r="I32" s="16"/>
      <c r="J32" s="16">
        <v>2022</v>
      </c>
      <c r="K32" s="21">
        <v>44621</v>
      </c>
      <c r="L32" s="22">
        <v>44866</v>
      </c>
      <c r="M32" s="17">
        <v>496</v>
      </c>
      <c r="N32" s="17">
        <v>1327</v>
      </c>
      <c r="O32" s="17">
        <v>389</v>
      </c>
      <c r="P32" s="17">
        <v>964</v>
      </c>
      <c r="Q32" s="28">
        <f t="shared" si="0"/>
        <v>109.63</v>
      </c>
      <c r="R32" s="29">
        <f t="shared" si="1"/>
        <v>109.63</v>
      </c>
      <c r="S32" s="31"/>
      <c r="T32" s="31"/>
      <c r="U32" s="31"/>
      <c r="V32" s="30">
        <v>109.63</v>
      </c>
      <c r="W32" s="31"/>
      <c r="X32" s="32" t="s">
        <v>164</v>
      </c>
      <c r="Y32" s="42" t="s">
        <v>186</v>
      </c>
      <c r="Z32" s="16" t="s">
        <v>170</v>
      </c>
      <c r="AA32" s="17" t="s">
        <v>187</v>
      </c>
      <c r="AB32" s="16" t="s">
        <v>44</v>
      </c>
    </row>
    <row r="33" customHeight="1" spans="1:28">
      <c r="A33" s="16">
        <v>29</v>
      </c>
      <c r="B33" s="16" t="s">
        <v>33</v>
      </c>
      <c r="C33" s="16" t="s">
        <v>34</v>
      </c>
      <c r="D33" s="16" t="s">
        <v>188</v>
      </c>
      <c r="E33" s="16" t="s">
        <v>36</v>
      </c>
      <c r="F33" s="16" t="s">
        <v>189</v>
      </c>
      <c r="G33" s="16" t="s">
        <v>184</v>
      </c>
      <c r="H33" s="16" t="s">
        <v>190</v>
      </c>
      <c r="I33" s="16"/>
      <c r="J33" s="16">
        <v>2022</v>
      </c>
      <c r="K33" s="21">
        <v>44682</v>
      </c>
      <c r="L33" s="22">
        <v>44866</v>
      </c>
      <c r="M33" s="17">
        <v>199</v>
      </c>
      <c r="N33" s="17">
        <v>645</v>
      </c>
      <c r="O33" s="17">
        <v>20</v>
      </c>
      <c r="P33" s="17">
        <v>37</v>
      </c>
      <c r="Q33" s="28">
        <f t="shared" si="0"/>
        <v>2.65</v>
      </c>
      <c r="R33" s="29">
        <f t="shared" si="1"/>
        <v>2.65</v>
      </c>
      <c r="S33" s="31"/>
      <c r="T33" s="31"/>
      <c r="U33" s="31"/>
      <c r="V33" s="30">
        <v>2.65</v>
      </c>
      <c r="W33" s="31"/>
      <c r="X33" s="32" t="s">
        <v>164</v>
      </c>
      <c r="Y33" s="42" t="s">
        <v>191</v>
      </c>
      <c r="Z33" s="16" t="s">
        <v>170</v>
      </c>
      <c r="AA33" s="17" t="s">
        <v>192</v>
      </c>
      <c r="AB33" s="16" t="s">
        <v>44</v>
      </c>
    </row>
    <row r="34" customHeight="1" spans="1:28">
      <c r="A34" s="16">
        <v>30</v>
      </c>
      <c r="B34" s="16" t="s">
        <v>33</v>
      </c>
      <c r="C34" s="16" t="s">
        <v>34</v>
      </c>
      <c r="D34" s="17" t="s">
        <v>193</v>
      </c>
      <c r="E34" s="17" t="s">
        <v>36</v>
      </c>
      <c r="F34" s="17" t="s">
        <v>194</v>
      </c>
      <c r="G34" s="17" t="s">
        <v>157</v>
      </c>
      <c r="H34" s="17" t="s">
        <v>195</v>
      </c>
      <c r="I34" s="16"/>
      <c r="J34" s="16">
        <v>2022</v>
      </c>
      <c r="K34" s="21">
        <v>44621</v>
      </c>
      <c r="L34" s="22">
        <v>44866</v>
      </c>
      <c r="M34" s="16">
        <v>292</v>
      </c>
      <c r="N34" s="16">
        <v>923</v>
      </c>
      <c r="O34" s="16">
        <v>162</v>
      </c>
      <c r="P34" s="16">
        <v>518</v>
      </c>
      <c r="Q34" s="28">
        <f t="shared" si="0"/>
        <v>55</v>
      </c>
      <c r="R34" s="29">
        <f t="shared" si="1"/>
        <v>55</v>
      </c>
      <c r="S34" s="31"/>
      <c r="T34" s="31"/>
      <c r="U34" s="31"/>
      <c r="V34" s="30">
        <v>55</v>
      </c>
      <c r="W34" s="31"/>
      <c r="X34" s="32" t="s">
        <v>164</v>
      </c>
      <c r="Y34" s="42" t="s">
        <v>196</v>
      </c>
      <c r="Z34" s="16" t="s">
        <v>70</v>
      </c>
      <c r="AA34" s="17" t="s">
        <v>197</v>
      </c>
      <c r="AB34" s="16" t="s">
        <v>44</v>
      </c>
    </row>
    <row r="35" customHeight="1" spans="1:28">
      <c r="A35" s="16">
        <v>31</v>
      </c>
      <c r="B35" s="16" t="s">
        <v>33</v>
      </c>
      <c r="C35" s="16" t="s">
        <v>34</v>
      </c>
      <c r="D35" s="17" t="s">
        <v>198</v>
      </c>
      <c r="E35" s="17" t="s">
        <v>36</v>
      </c>
      <c r="F35" s="17" t="s">
        <v>199</v>
      </c>
      <c r="G35" s="17" t="s">
        <v>157</v>
      </c>
      <c r="H35" s="17" t="s">
        <v>200</v>
      </c>
      <c r="I35" s="16"/>
      <c r="J35" s="16">
        <v>2022</v>
      </c>
      <c r="K35" s="21">
        <v>44621</v>
      </c>
      <c r="L35" s="22">
        <v>44866</v>
      </c>
      <c r="M35" s="17">
        <v>175</v>
      </c>
      <c r="N35" s="17">
        <v>556</v>
      </c>
      <c r="O35" s="17">
        <v>124</v>
      </c>
      <c r="P35" s="17">
        <v>313</v>
      </c>
      <c r="Q35" s="28">
        <f t="shared" si="0"/>
        <v>50</v>
      </c>
      <c r="R35" s="29">
        <f t="shared" si="1"/>
        <v>50</v>
      </c>
      <c r="S35" s="31"/>
      <c r="T35" s="31"/>
      <c r="U35" s="31"/>
      <c r="V35" s="30">
        <v>50</v>
      </c>
      <c r="W35" s="31"/>
      <c r="X35" s="32" t="s">
        <v>164</v>
      </c>
      <c r="Y35" s="42" t="s">
        <v>149</v>
      </c>
      <c r="Z35" s="16" t="s">
        <v>70</v>
      </c>
      <c r="AA35" s="17" t="s">
        <v>201</v>
      </c>
      <c r="AB35" s="16" t="s">
        <v>44</v>
      </c>
    </row>
    <row r="36" customHeight="1" spans="1:28">
      <c r="A36" s="16">
        <v>32</v>
      </c>
      <c r="B36" s="16" t="s">
        <v>33</v>
      </c>
      <c r="C36" s="16" t="s">
        <v>34</v>
      </c>
      <c r="D36" s="16" t="s">
        <v>202</v>
      </c>
      <c r="E36" s="17" t="s">
        <v>203</v>
      </c>
      <c r="F36" s="17" t="s">
        <v>204</v>
      </c>
      <c r="G36" s="17" t="s">
        <v>142</v>
      </c>
      <c r="H36" s="16" t="s">
        <v>205</v>
      </c>
      <c r="I36" s="16"/>
      <c r="J36" s="16">
        <v>2022</v>
      </c>
      <c r="K36" s="21">
        <v>44621</v>
      </c>
      <c r="L36" s="22">
        <v>44835</v>
      </c>
      <c r="M36" s="16">
        <v>127</v>
      </c>
      <c r="N36" s="16">
        <v>362</v>
      </c>
      <c r="O36" s="16">
        <v>53</v>
      </c>
      <c r="P36" s="16">
        <v>131</v>
      </c>
      <c r="Q36" s="28">
        <f t="shared" si="0"/>
        <v>12.43</v>
      </c>
      <c r="R36" s="29">
        <f t="shared" si="1"/>
        <v>12.43</v>
      </c>
      <c r="S36" s="31"/>
      <c r="T36" s="31"/>
      <c r="U36" s="31"/>
      <c r="V36" s="30">
        <v>12.43</v>
      </c>
      <c r="W36" s="31"/>
      <c r="X36" s="32" t="s">
        <v>164</v>
      </c>
      <c r="Y36" s="42" t="s">
        <v>144</v>
      </c>
      <c r="Z36" s="16" t="s">
        <v>70</v>
      </c>
      <c r="AA36" s="23" t="s">
        <v>206</v>
      </c>
      <c r="AB36" s="16" t="s">
        <v>44</v>
      </c>
    </row>
    <row r="37" customHeight="1" spans="1:28">
      <c r="A37" s="16">
        <v>33</v>
      </c>
      <c r="B37" s="16" t="s">
        <v>33</v>
      </c>
      <c r="C37" s="16" t="s">
        <v>34</v>
      </c>
      <c r="D37" s="19" t="s">
        <v>207</v>
      </c>
      <c r="E37" s="16" t="s">
        <v>36</v>
      </c>
      <c r="F37" s="16" t="s">
        <v>208</v>
      </c>
      <c r="G37" s="16" t="s">
        <v>184</v>
      </c>
      <c r="H37" s="16" t="s">
        <v>209</v>
      </c>
      <c r="I37" s="16"/>
      <c r="J37" s="16">
        <v>2022</v>
      </c>
      <c r="K37" s="21">
        <v>44621</v>
      </c>
      <c r="L37" s="22">
        <v>44866</v>
      </c>
      <c r="M37" s="16">
        <v>411</v>
      </c>
      <c r="N37" s="16">
        <v>1575</v>
      </c>
      <c r="O37" s="16">
        <v>364</v>
      </c>
      <c r="P37" s="16">
        <v>1211</v>
      </c>
      <c r="Q37" s="28">
        <f t="shared" si="0"/>
        <v>0.86</v>
      </c>
      <c r="R37" s="29">
        <f t="shared" si="1"/>
        <v>0.86</v>
      </c>
      <c r="S37" s="31"/>
      <c r="T37" s="31"/>
      <c r="U37" s="31"/>
      <c r="V37" s="30">
        <v>0.86</v>
      </c>
      <c r="W37" s="31"/>
      <c r="X37" s="32" t="s">
        <v>164</v>
      </c>
      <c r="Y37" s="42" t="s">
        <v>210</v>
      </c>
      <c r="Z37" s="16" t="s">
        <v>70</v>
      </c>
      <c r="AA37" s="17" t="s">
        <v>211</v>
      </c>
      <c r="AB37" s="16" t="s">
        <v>44</v>
      </c>
    </row>
    <row r="38" customHeight="1" spans="1:28">
      <c r="A38" s="16">
        <v>34</v>
      </c>
      <c r="B38" s="16" t="s">
        <v>33</v>
      </c>
      <c r="C38" s="16" t="s">
        <v>34</v>
      </c>
      <c r="D38" s="16" t="s">
        <v>212</v>
      </c>
      <c r="E38" s="16" t="s">
        <v>36</v>
      </c>
      <c r="F38" s="16" t="s">
        <v>213</v>
      </c>
      <c r="G38" s="16" t="s">
        <v>214</v>
      </c>
      <c r="H38" s="16" t="s">
        <v>215</v>
      </c>
      <c r="I38" s="16"/>
      <c r="J38" s="16">
        <v>2022</v>
      </c>
      <c r="K38" s="21">
        <v>44656</v>
      </c>
      <c r="L38" s="22">
        <v>44835</v>
      </c>
      <c r="M38" s="17">
        <v>287</v>
      </c>
      <c r="N38" s="23">
        <v>710</v>
      </c>
      <c r="O38" s="17">
        <v>198</v>
      </c>
      <c r="P38" s="23">
        <v>489</v>
      </c>
      <c r="Q38" s="28">
        <f t="shared" si="0"/>
        <v>210</v>
      </c>
      <c r="R38" s="29">
        <f t="shared" si="1"/>
        <v>210</v>
      </c>
      <c r="S38" s="31"/>
      <c r="T38" s="31"/>
      <c r="U38" s="31"/>
      <c r="V38" s="30">
        <v>210</v>
      </c>
      <c r="W38" s="31"/>
      <c r="X38" s="30" t="s">
        <v>94</v>
      </c>
      <c r="Y38" s="42" t="s">
        <v>138</v>
      </c>
      <c r="Z38" s="16" t="s">
        <v>70</v>
      </c>
      <c r="AA38" s="16" t="s">
        <v>216</v>
      </c>
      <c r="AB38" s="16" t="s">
        <v>44</v>
      </c>
    </row>
    <row r="39" customHeight="1" spans="1:28">
      <c r="A39" s="16">
        <v>35</v>
      </c>
      <c r="B39" s="16" t="s">
        <v>33</v>
      </c>
      <c r="C39" s="16" t="s">
        <v>34</v>
      </c>
      <c r="D39" s="17" t="s">
        <v>217</v>
      </c>
      <c r="E39" s="16" t="s">
        <v>65</v>
      </c>
      <c r="F39" s="16" t="s">
        <v>218</v>
      </c>
      <c r="G39" s="16" t="s">
        <v>219</v>
      </c>
      <c r="H39" s="16" t="s">
        <v>220</v>
      </c>
      <c r="I39" s="16"/>
      <c r="J39" s="16">
        <v>2022</v>
      </c>
      <c r="K39" s="21">
        <v>44621</v>
      </c>
      <c r="L39" s="22">
        <v>44866</v>
      </c>
      <c r="M39" s="17">
        <v>89</v>
      </c>
      <c r="N39" s="17">
        <v>314</v>
      </c>
      <c r="O39" s="17">
        <v>32</v>
      </c>
      <c r="P39" s="17">
        <v>96</v>
      </c>
      <c r="Q39" s="28">
        <f t="shared" si="0"/>
        <v>28</v>
      </c>
      <c r="R39" s="29">
        <f t="shared" si="1"/>
        <v>28</v>
      </c>
      <c r="S39" s="31"/>
      <c r="T39" s="31"/>
      <c r="U39" s="31"/>
      <c r="V39" s="30">
        <v>28</v>
      </c>
      <c r="W39" s="31"/>
      <c r="X39" s="30" t="s">
        <v>94</v>
      </c>
      <c r="Y39" s="42" t="s">
        <v>169</v>
      </c>
      <c r="Z39" s="16" t="s">
        <v>70</v>
      </c>
      <c r="AA39" s="16" t="s">
        <v>221</v>
      </c>
      <c r="AB39" s="16" t="s">
        <v>44</v>
      </c>
    </row>
    <row r="40" customHeight="1" spans="1:28">
      <c r="A40" s="16">
        <v>36</v>
      </c>
      <c r="B40" s="16" t="s">
        <v>33</v>
      </c>
      <c r="C40" s="16" t="s">
        <v>222</v>
      </c>
      <c r="D40" s="17" t="s">
        <v>223</v>
      </c>
      <c r="E40" s="17" t="s">
        <v>65</v>
      </c>
      <c r="F40" s="20" t="s">
        <v>224</v>
      </c>
      <c r="G40" s="17" t="s">
        <v>225</v>
      </c>
      <c r="H40" s="17" t="s">
        <v>226</v>
      </c>
      <c r="I40" s="16"/>
      <c r="J40" s="16">
        <v>2022</v>
      </c>
      <c r="K40" s="21">
        <v>44621</v>
      </c>
      <c r="L40" s="22">
        <v>44866</v>
      </c>
      <c r="M40" s="17">
        <v>3019</v>
      </c>
      <c r="N40" s="17">
        <v>8245</v>
      </c>
      <c r="O40" s="17">
        <v>1162</v>
      </c>
      <c r="P40" s="17">
        <v>3155</v>
      </c>
      <c r="Q40" s="28">
        <f t="shared" si="0"/>
        <v>527.58</v>
      </c>
      <c r="R40" s="29">
        <f t="shared" si="1"/>
        <v>527.58</v>
      </c>
      <c r="S40" s="31">
        <v>527.58</v>
      </c>
      <c r="T40" s="31"/>
      <c r="U40" s="31"/>
      <c r="V40" s="30"/>
      <c r="W40" s="31"/>
      <c r="X40" s="30" t="s">
        <v>227</v>
      </c>
      <c r="Y40" s="42" t="s">
        <v>228</v>
      </c>
      <c r="Z40" s="16" t="s">
        <v>70</v>
      </c>
      <c r="AA40" s="17" t="s">
        <v>229</v>
      </c>
      <c r="AB40" s="16" t="s">
        <v>44</v>
      </c>
    </row>
    <row r="41" customHeight="1" spans="1:28">
      <c r="A41" s="16">
        <v>37</v>
      </c>
      <c r="B41" s="16" t="s">
        <v>33</v>
      </c>
      <c r="C41" s="16" t="s">
        <v>222</v>
      </c>
      <c r="D41" s="17" t="s">
        <v>230</v>
      </c>
      <c r="E41" s="17" t="s">
        <v>65</v>
      </c>
      <c r="F41" s="17" t="s">
        <v>231</v>
      </c>
      <c r="G41" s="17" t="s">
        <v>61</v>
      </c>
      <c r="H41" s="17" t="s">
        <v>232</v>
      </c>
      <c r="I41" s="16"/>
      <c r="J41" s="16">
        <v>2022</v>
      </c>
      <c r="K41" s="21">
        <v>44652</v>
      </c>
      <c r="L41" s="22">
        <v>44805</v>
      </c>
      <c r="M41" s="16">
        <v>344</v>
      </c>
      <c r="N41" s="16">
        <v>996</v>
      </c>
      <c r="O41" s="16">
        <v>131</v>
      </c>
      <c r="P41" s="16">
        <v>336</v>
      </c>
      <c r="Q41" s="28">
        <f t="shared" si="0"/>
        <v>25</v>
      </c>
      <c r="R41" s="29">
        <f t="shared" si="1"/>
        <v>25</v>
      </c>
      <c r="S41" s="31"/>
      <c r="T41" s="31"/>
      <c r="U41" s="31"/>
      <c r="V41" s="30">
        <v>25</v>
      </c>
      <c r="W41" s="31"/>
      <c r="X41" s="30" t="s">
        <v>94</v>
      </c>
      <c r="Y41" s="42" t="s">
        <v>233</v>
      </c>
      <c r="Z41" s="16" t="s">
        <v>170</v>
      </c>
      <c r="AA41" s="17" t="s">
        <v>234</v>
      </c>
      <c r="AB41" s="16" t="s">
        <v>44</v>
      </c>
    </row>
    <row r="42" customHeight="1" spans="1:28">
      <c r="A42" s="16">
        <v>38</v>
      </c>
      <c r="B42" s="16" t="s">
        <v>33</v>
      </c>
      <c r="C42" s="16" t="s">
        <v>235</v>
      </c>
      <c r="D42" s="17" t="s">
        <v>236</v>
      </c>
      <c r="E42" s="17" t="s">
        <v>65</v>
      </c>
      <c r="F42" s="17" t="s">
        <v>237</v>
      </c>
      <c r="G42" s="17" t="s">
        <v>214</v>
      </c>
      <c r="H42" s="17" t="s">
        <v>238</v>
      </c>
      <c r="I42" s="16"/>
      <c r="J42" s="16">
        <v>2022</v>
      </c>
      <c r="K42" s="21">
        <v>44635</v>
      </c>
      <c r="L42" s="22">
        <v>44798</v>
      </c>
      <c r="M42" s="16">
        <v>180</v>
      </c>
      <c r="N42" s="16">
        <v>350</v>
      </c>
      <c r="O42" s="16">
        <v>36</v>
      </c>
      <c r="P42" s="16">
        <v>100</v>
      </c>
      <c r="Q42" s="28">
        <f t="shared" si="0"/>
        <v>120</v>
      </c>
      <c r="R42" s="29">
        <f t="shared" si="1"/>
        <v>120</v>
      </c>
      <c r="S42" s="31"/>
      <c r="T42" s="31"/>
      <c r="U42" s="31"/>
      <c r="V42" s="30">
        <v>120</v>
      </c>
      <c r="W42" s="31"/>
      <c r="X42" s="30" t="s">
        <v>94</v>
      </c>
      <c r="Y42" s="42" t="s">
        <v>239</v>
      </c>
      <c r="Z42" s="16" t="s">
        <v>170</v>
      </c>
      <c r="AA42" s="17" t="s">
        <v>240</v>
      </c>
      <c r="AB42" s="16" t="s">
        <v>44</v>
      </c>
    </row>
    <row r="43" s="1" customFormat="1" customHeight="1" spans="1:28">
      <c r="A43" s="16">
        <v>39</v>
      </c>
      <c r="B43" s="19" t="s">
        <v>33</v>
      </c>
      <c r="C43" s="19" t="s">
        <v>235</v>
      </c>
      <c r="D43" s="18" t="s">
        <v>241</v>
      </c>
      <c r="E43" s="18" t="s">
        <v>203</v>
      </c>
      <c r="F43" s="18" t="s">
        <v>242</v>
      </c>
      <c r="G43" s="18" t="s">
        <v>67</v>
      </c>
      <c r="H43" s="18" t="s">
        <v>243</v>
      </c>
      <c r="I43" s="19"/>
      <c r="J43" s="19">
        <v>2022</v>
      </c>
      <c r="K43" s="24">
        <v>44621</v>
      </c>
      <c r="L43" s="25">
        <v>44866</v>
      </c>
      <c r="M43" s="18">
        <v>3019</v>
      </c>
      <c r="N43" s="18">
        <v>8245</v>
      </c>
      <c r="O43" s="18">
        <v>1162</v>
      </c>
      <c r="P43" s="18">
        <v>3155</v>
      </c>
      <c r="Q43" s="36">
        <f t="shared" si="0"/>
        <v>300</v>
      </c>
      <c r="R43" s="37">
        <f t="shared" si="1"/>
        <v>300</v>
      </c>
      <c r="S43" s="38"/>
      <c r="T43" s="38"/>
      <c r="U43" s="38"/>
      <c r="V43" s="39">
        <v>300</v>
      </c>
      <c r="W43" s="38"/>
      <c r="X43" s="39" t="s">
        <v>94</v>
      </c>
      <c r="Y43" s="43" t="s">
        <v>244</v>
      </c>
      <c r="Z43" s="19" t="s">
        <v>70</v>
      </c>
      <c r="AA43" s="18" t="s">
        <v>245</v>
      </c>
      <c r="AB43" s="19" t="s">
        <v>44</v>
      </c>
    </row>
    <row r="44" s="1" customFormat="1" customHeight="1" spans="1:28">
      <c r="A44" s="16">
        <v>40</v>
      </c>
      <c r="B44" s="19" t="s">
        <v>33</v>
      </c>
      <c r="C44" s="19" t="s">
        <v>34</v>
      </c>
      <c r="D44" s="18" t="s">
        <v>246</v>
      </c>
      <c r="E44" s="18" t="s">
        <v>36</v>
      </c>
      <c r="F44" s="18" t="s">
        <v>247</v>
      </c>
      <c r="G44" s="18" t="s">
        <v>47</v>
      </c>
      <c r="H44" s="18"/>
      <c r="I44" s="19"/>
      <c r="J44" s="19">
        <v>2022</v>
      </c>
      <c r="K44" s="24">
        <v>44621</v>
      </c>
      <c r="L44" s="25">
        <v>44866</v>
      </c>
      <c r="M44" s="19"/>
      <c r="N44" s="19"/>
      <c r="O44" s="19"/>
      <c r="P44" s="19"/>
      <c r="Q44" s="36">
        <f t="shared" ref="Q44:Q65" si="2">R44+W44</f>
        <v>759.45</v>
      </c>
      <c r="R44" s="37">
        <f t="shared" ref="R44:R65" si="3">S44+T44+U44+V44</f>
        <v>76</v>
      </c>
      <c r="S44" s="38">
        <v>76</v>
      </c>
      <c r="T44" s="38"/>
      <c r="U44" s="38"/>
      <c r="V44" s="39"/>
      <c r="W44" s="38">
        <v>683.45</v>
      </c>
      <c r="X44" s="39" t="s">
        <v>248</v>
      </c>
      <c r="Y44" s="43" t="s">
        <v>249</v>
      </c>
      <c r="Z44" s="19"/>
      <c r="AA44" s="19" t="s">
        <v>44</v>
      </c>
      <c r="AB44" s="19" t="s">
        <v>44</v>
      </c>
    </row>
    <row r="45" s="1" customFormat="1" customHeight="1" spans="1:28">
      <c r="A45" s="16">
        <v>41</v>
      </c>
      <c r="B45" s="19" t="s">
        <v>33</v>
      </c>
      <c r="C45" s="19" t="s">
        <v>34</v>
      </c>
      <c r="D45" s="18" t="s">
        <v>250</v>
      </c>
      <c r="E45" s="18" t="s">
        <v>36</v>
      </c>
      <c r="F45" s="18" t="s">
        <v>251</v>
      </c>
      <c r="G45" s="18" t="s">
        <v>47</v>
      </c>
      <c r="H45" s="18"/>
      <c r="I45" s="19"/>
      <c r="J45" s="19">
        <v>2022</v>
      </c>
      <c r="K45" s="24">
        <v>44621</v>
      </c>
      <c r="L45" s="25">
        <v>44866</v>
      </c>
      <c r="M45" s="19"/>
      <c r="N45" s="19"/>
      <c r="O45" s="19"/>
      <c r="P45" s="19"/>
      <c r="Q45" s="36">
        <f t="shared" si="2"/>
        <v>165</v>
      </c>
      <c r="R45" s="37">
        <f t="shared" si="3"/>
        <v>30</v>
      </c>
      <c r="S45" s="38"/>
      <c r="T45" s="38"/>
      <c r="U45" s="38">
        <v>30</v>
      </c>
      <c r="V45" s="39"/>
      <c r="W45" s="38">
        <v>135</v>
      </c>
      <c r="X45" s="39" t="s">
        <v>252</v>
      </c>
      <c r="Y45" s="43" t="s">
        <v>249</v>
      </c>
      <c r="Z45" s="19"/>
      <c r="AA45" s="19" t="s">
        <v>44</v>
      </c>
      <c r="AB45" s="19" t="s">
        <v>44</v>
      </c>
    </row>
    <row r="46" ht="62.1" customHeight="1" spans="1:28">
      <c r="A46" s="16">
        <v>42</v>
      </c>
      <c r="B46" s="16" t="s">
        <v>253</v>
      </c>
      <c r="C46" s="16" t="s">
        <v>254</v>
      </c>
      <c r="D46" s="17" t="s">
        <v>255</v>
      </c>
      <c r="E46" s="17" t="s">
        <v>36</v>
      </c>
      <c r="F46" s="17" t="s">
        <v>256</v>
      </c>
      <c r="G46" s="17" t="s">
        <v>214</v>
      </c>
      <c r="H46" s="17" t="s">
        <v>257</v>
      </c>
      <c r="I46" s="16"/>
      <c r="J46" s="16">
        <v>2022</v>
      </c>
      <c r="K46" s="21">
        <v>44621</v>
      </c>
      <c r="L46" s="22">
        <v>44866</v>
      </c>
      <c r="M46" s="17">
        <v>1254</v>
      </c>
      <c r="N46" s="23">
        <v>3387</v>
      </c>
      <c r="O46" s="17">
        <v>1014</v>
      </c>
      <c r="P46" s="23">
        <v>2556</v>
      </c>
      <c r="Q46" s="28">
        <f t="shared" si="2"/>
        <v>463</v>
      </c>
      <c r="R46" s="29">
        <f t="shared" si="3"/>
        <v>463</v>
      </c>
      <c r="S46" s="31">
        <v>463</v>
      </c>
      <c r="T46" s="31"/>
      <c r="U46" s="31"/>
      <c r="V46" s="30"/>
      <c r="W46" s="31"/>
      <c r="X46" s="32" t="s">
        <v>258</v>
      </c>
      <c r="Y46" s="42" t="s">
        <v>259</v>
      </c>
      <c r="Z46" s="16" t="s">
        <v>70</v>
      </c>
      <c r="AA46" s="17" t="s">
        <v>260</v>
      </c>
      <c r="AB46" s="16" t="s">
        <v>44</v>
      </c>
    </row>
    <row r="47" ht="57.95" customHeight="1" spans="1:28">
      <c r="A47" s="16">
        <v>43</v>
      </c>
      <c r="B47" s="16" t="s">
        <v>253</v>
      </c>
      <c r="C47" s="16" t="s">
        <v>254</v>
      </c>
      <c r="D47" s="17" t="s">
        <v>261</v>
      </c>
      <c r="E47" s="17" t="s">
        <v>36</v>
      </c>
      <c r="F47" s="17" t="s">
        <v>262</v>
      </c>
      <c r="G47" s="17" t="s">
        <v>74</v>
      </c>
      <c r="H47" s="17" t="s">
        <v>120</v>
      </c>
      <c r="I47" s="16"/>
      <c r="J47" s="16">
        <v>2022</v>
      </c>
      <c r="K47" s="21">
        <v>44621</v>
      </c>
      <c r="L47" s="22">
        <v>44866</v>
      </c>
      <c r="M47" s="16">
        <v>113</v>
      </c>
      <c r="N47" s="16">
        <v>298</v>
      </c>
      <c r="O47" s="16">
        <v>42</v>
      </c>
      <c r="P47" s="16">
        <v>102</v>
      </c>
      <c r="Q47" s="28">
        <f t="shared" si="2"/>
        <v>200</v>
      </c>
      <c r="R47" s="29">
        <f t="shared" si="3"/>
        <v>200</v>
      </c>
      <c r="S47" s="31">
        <v>200</v>
      </c>
      <c r="T47" s="31"/>
      <c r="U47" s="31"/>
      <c r="V47" s="30"/>
      <c r="W47" s="31"/>
      <c r="X47" s="32" t="s">
        <v>263</v>
      </c>
      <c r="Y47" s="42" t="s">
        <v>259</v>
      </c>
      <c r="Z47" s="16" t="s">
        <v>70</v>
      </c>
      <c r="AA47" s="17" t="s">
        <v>264</v>
      </c>
      <c r="AB47" s="16" t="s">
        <v>44</v>
      </c>
    </row>
    <row r="48" customHeight="1" spans="1:28">
      <c r="A48" s="16">
        <v>44</v>
      </c>
      <c r="B48" s="16" t="s">
        <v>253</v>
      </c>
      <c r="C48" s="16" t="s">
        <v>254</v>
      </c>
      <c r="D48" s="17" t="s">
        <v>265</v>
      </c>
      <c r="E48" s="17" t="s">
        <v>36</v>
      </c>
      <c r="F48" s="17" t="s">
        <v>266</v>
      </c>
      <c r="G48" s="17" t="s">
        <v>67</v>
      </c>
      <c r="H48" s="17" t="s">
        <v>267</v>
      </c>
      <c r="I48" s="16"/>
      <c r="J48" s="16">
        <v>2022</v>
      </c>
      <c r="K48" s="21">
        <v>44621</v>
      </c>
      <c r="L48" s="22">
        <v>44866</v>
      </c>
      <c r="M48" s="17">
        <v>1368</v>
      </c>
      <c r="N48" s="23">
        <v>4104</v>
      </c>
      <c r="O48" s="17">
        <v>687</v>
      </c>
      <c r="P48" s="23">
        <v>2060</v>
      </c>
      <c r="Q48" s="28">
        <f t="shared" si="2"/>
        <v>200</v>
      </c>
      <c r="R48" s="29">
        <f t="shared" si="3"/>
        <v>200</v>
      </c>
      <c r="S48" s="31">
        <v>200</v>
      </c>
      <c r="T48" s="31"/>
      <c r="U48" s="31"/>
      <c r="V48" s="30"/>
      <c r="W48" s="31"/>
      <c r="X48" s="32" t="s">
        <v>263</v>
      </c>
      <c r="Y48" s="42" t="s">
        <v>259</v>
      </c>
      <c r="Z48" s="16" t="s">
        <v>70</v>
      </c>
      <c r="AA48" s="17" t="s">
        <v>268</v>
      </c>
      <c r="AB48" s="16" t="s">
        <v>44</v>
      </c>
    </row>
    <row r="49" customHeight="1" spans="1:28">
      <c r="A49" s="16">
        <v>45</v>
      </c>
      <c r="B49" s="16" t="s">
        <v>269</v>
      </c>
      <c r="C49" s="16" t="s">
        <v>270</v>
      </c>
      <c r="D49" s="17" t="s">
        <v>271</v>
      </c>
      <c r="E49" s="17" t="s">
        <v>36</v>
      </c>
      <c r="F49" s="16" t="s">
        <v>272</v>
      </c>
      <c r="G49" s="16" t="s">
        <v>47</v>
      </c>
      <c r="H49" s="16"/>
      <c r="I49" s="16"/>
      <c r="J49" s="16">
        <v>2022</v>
      </c>
      <c r="K49" s="21">
        <v>44814</v>
      </c>
      <c r="L49" s="22">
        <v>44875</v>
      </c>
      <c r="M49" s="16"/>
      <c r="N49" s="16"/>
      <c r="O49" s="16"/>
      <c r="P49" s="16"/>
      <c r="Q49" s="28">
        <f t="shared" si="2"/>
        <v>40</v>
      </c>
      <c r="R49" s="29">
        <f t="shared" si="3"/>
        <v>40</v>
      </c>
      <c r="S49" s="31"/>
      <c r="T49" s="31"/>
      <c r="U49" s="31"/>
      <c r="V49" s="30">
        <v>40</v>
      </c>
      <c r="W49" s="31"/>
      <c r="X49" s="33" t="s">
        <v>164</v>
      </c>
      <c r="Y49" s="42" t="s">
        <v>273</v>
      </c>
      <c r="Z49" s="16"/>
      <c r="AA49" s="17" t="s">
        <v>274</v>
      </c>
      <c r="AB49" s="16" t="s">
        <v>44</v>
      </c>
    </row>
    <row r="50" customHeight="1" spans="1:28">
      <c r="A50" s="16">
        <v>46</v>
      </c>
      <c r="B50" s="16" t="s">
        <v>269</v>
      </c>
      <c r="C50" s="16" t="s">
        <v>270</v>
      </c>
      <c r="D50" s="17" t="s">
        <v>275</v>
      </c>
      <c r="E50" s="17" t="s">
        <v>36</v>
      </c>
      <c r="F50" s="17" t="s">
        <v>276</v>
      </c>
      <c r="G50" s="16" t="s">
        <v>47</v>
      </c>
      <c r="H50" s="16"/>
      <c r="I50" s="16"/>
      <c r="J50" s="16">
        <v>2022</v>
      </c>
      <c r="K50" s="21">
        <v>44774</v>
      </c>
      <c r="L50" s="22">
        <v>44866</v>
      </c>
      <c r="M50" s="16"/>
      <c r="N50" s="16"/>
      <c r="O50" s="16"/>
      <c r="P50" s="16"/>
      <c r="Q50" s="28">
        <f t="shared" si="2"/>
        <v>42</v>
      </c>
      <c r="R50" s="29">
        <f t="shared" si="3"/>
        <v>42</v>
      </c>
      <c r="S50" s="31"/>
      <c r="T50" s="31">
        <v>42</v>
      </c>
      <c r="U50" s="31"/>
      <c r="V50" s="30"/>
      <c r="W50" s="31"/>
      <c r="X50" s="33" t="s">
        <v>277</v>
      </c>
      <c r="Y50" s="42" t="s">
        <v>278</v>
      </c>
      <c r="Z50" s="16"/>
      <c r="AA50" s="17" t="s">
        <v>274</v>
      </c>
      <c r="AB50" s="16" t="s">
        <v>44</v>
      </c>
    </row>
    <row r="51" customHeight="1" spans="1:28">
      <c r="A51" s="16">
        <v>47</v>
      </c>
      <c r="B51" s="16" t="s">
        <v>269</v>
      </c>
      <c r="C51" s="16" t="s">
        <v>270</v>
      </c>
      <c r="D51" s="17" t="s">
        <v>279</v>
      </c>
      <c r="E51" s="17" t="s">
        <v>36</v>
      </c>
      <c r="F51" s="16" t="s">
        <v>280</v>
      </c>
      <c r="G51" s="16" t="s">
        <v>281</v>
      </c>
      <c r="H51" s="16"/>
      <c r="I51" s="16"/>
      <c r="J51" s="16">
        <v>2022</v>
      </c>
      <c r="K51" s="21">
        <v>44783</v>
      </c>
      <c r="L51" s="22">
        <v>44866</v>
      </c>
      <c r="M51" s="16"/>
      <c r="N51" s="16"/>
      <c r="O51" s="16"/>
      <c r="P51" s="16"/>
      <c r="Q51" s="28">
        <f t="shared" si="2"/>
        <v>140</v>
      </c>
      <c r="R51" s="29">
        <f t="shared" si="3"/>
        <v>140</v>
      </c>
      <c r="S51" s="31"/>
      <c r="T51" s="31"/>
      <c r="U51" s="31"/>
      <c r="V51" s="30">
        <v>140</v>
      </c>
      <c r="W51" s="31"/>
      <c r="X51" s="40" t="s">
        <v>164</v>
      </c>
      <c r="Y51" s="42" t="s">
        <v>282</v>
      </c>
      <c r="Z51" s="16"/>
      <c r="AA51" s="17" t="s">
        <v>274</v>
      </c>
      <c r="AB51" s="16" t="s">
        <v>44</v>
      </c>
    </row>
    <row r="52" customHeight="1" spans="1:28">
      <c r="A52" s="16">
        <v>48</v>
      </c>
      <c r="B52" s="16" t="s">
        <v>269</v>
      </c>
      <c r="C52" s="16" t="s">
        <v>270</v>
      </c>
      <c r="D52" s="17" t="s">
        <v>283</v>
      </c>
      <c r="E52" s="17" t="s">
        <v>36</v>
      </c>
      <c r="F52" s="16" t="s">
        <v>284</v>
      </c>
      <c r="G52" s="16" t="s">
        <v>285</v>
      </c>
      <c r="H52" s="16"/>
      <c r="I52" s="16"/>
      <c r="J52" s="16">
        <v>2022</v>
      </c>
      <c r="K52" s="21">
        <v>44621</v>
      </c>
      <c r="L52" s="22">
        <v>44866</v>
      </c>
      <c r="M52" s="16"/>
      <c r="N52" s="16"/>
      <c r="O52" s="16"/>
      <c r="P52" s="16"/>
      <c r="Q52" s="28">
        <f t="shared" si="2"/>
        <v>108.21</v>
      </c>
      <c r="R52" s="29">
        <f t="shared" si="3"/>
        <v>108.21</v>
      </c>
      <c r="S52" s="31"/>
      <c r="T52" s="31"/>
      <c r="U52" s="31">
        <v>108.21</v>
      </c>
      <c r="V52" s="30"/>
      <c r="W52" s="31"/>
      <c r="X52" s="32" t="s">
        <v>286</v>
      </c>
      <c r="Y52" s="42" t="s">
        <v>287</v>
      </c>
      <c r="Z52" s="16"/>
      <c r="AA52" s="17" t="s">
        <v>274</v>
      </c>
      <c r="AB52" s="16" t="s">
        <v>44</v>
      </c>
    </row>
    <row r="53" customHeight="1" spans="1:28">
      <c r="A53" s="16">
        <v>49</v>
      </c>
      <c r="B53" s="16" t="s">
        <v>33</v>
      </c>
      <c r="C53" s="16" t="s">
        <v>34</v>
      </c>
      <c r="D53" s="17" t="s">
        <v>288</v>
      </c>
      <c r="E53" s="17" t="s">
        <v>36</v>
      </c>
      <c r="F53" s="16" t="s">
        <v>289</v>
      </c>
      <c r="G53" s="16" t="s">
        <v>61</v>
      </c>
      <c r="H53" s="16"/>
      <c r="I53" s="16"/>
      <c r="J53" s="16">
        <v>2022</v>
      </c>
      <c r="K53" s="21">
        <v>44700</v>
      </c>
      <c r="L53" s="22">
        <v>44890</v>
      </c>
      <c r="M53" s="16">
        <v>226</v>
      </c>
      <c r="N53" s="16">
        <v>452</v>
      </c>
      <c r="O53" s="16">
        <v>200</v>
      </c>
      <c r="P53" s="16">
        <v>400</v>
      </c>
      <c r="Q53" s="28">
        <f t="shared" si="2"/>
        <v>60</v>
      </c>
      <c r="R53" s="29">
        <f t="shared" si="3"/>
        <v>60</v>
      </c>
      <c r="S53" s="31"/>
      <c r="T53" s="31"/>
      <c r="U53" s="31">
        <v>60</v>
      </c>
      <c r="V53" s="30"/>
      <c r="W53" s="31"/>
      <c r="X53" s="30" t="s">
        <v>290</v>
      </c>
      <c r="Y53" s="42" t="s">
        <v>291</v>
      </c>
      <c r="Z53" s="16" t="s">
        <v>292</v>
      </c>
      <c r="AA53" s="17" t="s">
        <v>293</v>
      </c>
      <c r="AB53" s="16" t="s">
        <v>44</v>
      </c>
    </row>
    <row r="54" ht="78.95" customHeight="1" spans="1:28">
      <c r="A54" s="16">
        <v>50</v>
      </c>
      <c r="B54" s="16" t="s">
        <v>33</v>
      </c>
      <c r="C54" s="16" t="s">
        <v>34</v>
      </c>
      <c r="D54" s="17" t="s">
        <v>294</v>
      </c>
      <c r="E54" s="17" t="s">
        <v>203</v>
      </c>
      <c r="F54" s="16" t="s">
        <v>295</v>
      </c>
      <c r="G54" s="16" t="s">
        <v>92</v>
      </c>
      <c r="H54" s="16" t="s">
        <v>93</v>
      </c>
      <c r="I54" s="16"/>
      <c r="J54" s="16">
        <v>2022</v>
      </c>
      <c r="K54" s="21">
        <v>44743</v>
      </c>
      <c r="L54" s="22">
        <v>44834</v>
      </c>
      <c r="M54" s="16">
        <v>500</v>
      </c>
      <c r="N54" s="16">
        <v>1500</v>
      </c>
      <c r="O54" s="16">
        <v>230</v>
      </c>
      <c r="P54" s="16">
        <v>690</v>
      </c>
      <c r="Q54" s="28">
        <f t="shared" si="2"/>
        <v>30</v>
      </c>
      <c r="R54" s="29">
        <f t="shared" si="3"/>
        <v>30</v>
      </c>
      <c r="S54" s="30"/>
      <c r="T54" s="30"/>
      <c r="U54" s="30">
        <v>30</v>
      </c>
      <c r="V54" s="30"/>
      <c r="W54" s="31"/>
      <c r="X54" s="33" t="s">
        <v>296</v>
      </c>
      <c r="Y54" s="42" t="s">
        <v>210</v>
      </c>
      <c r="Z54" s="16" t="s">
        <v>292</v>
      </c>
      <c r="AA54" s="17" t="s">
        <v>96</v>
      </c>
      <c r="AB54" s="16" t="s">
        <v>44</v>
      </c>
    </row>
    <row r="55" ht="107" customHeight="1" spans="1:28">
      <c r="A55" s="16">
        <v>51</v>
      </c>
      <c r="B55" s="16" t="s">
        <v>33</v>
      </c>
      <c r="C55" s="16" t="s">
        <v>34</v>
      </c>
      <c r="D55" s="17" t="s">
        <v>297</v>
      </c>
      <c r="E55" s="17" t="s">
        <v>36</v>
      </c>
      <c r="F55" s="16" t="s">
        <v>298</v>
      </c>
      <c r="G55" s="16" t="s">
        <v>80</v>
      </c>
      <c r="H55" s="16" t="s">
        <v>299</v>
      </c>
      <c r="I55" s="16"/>
      <c r="J55" s="16">
        <v>2022</v>
      </c>
      <c r="K55" s="21">
        <v>44774</v>
      </c>
      <c r="L55" s="22">
        <v>44864</v>
      </c>
      <c r="M55" s="16">
        <v>24</v>
      </c>
      <c r="N55" s="16">
        <v>75</v>
      </c>
      <c r="O55" s="16">
        <v>20</v>
      </c>
      <c r="P55" s="16">
        <v>60</v>
      </c>
      <c r="Q55" s="28">
        <f t="shared" si="2"/>
        <v>30</v>
      </c>
      <c r="R55" s="29">
        <f t="shared" si="3"/>
        <v>30</v>
      </c>
      <c r="S55" s="30"/>
      <c r="T55" s="30"/>
      <c r="U55" s="30">
        <v>30</v>
      </c>
      <c r="V55" s="30"/>
      <c r="W55" s="31"/>
      <c r="X55" s="30" t="s">
        <v>296</v>
      </c>
      <c r="Y55" s="42" t="s">
        <v>300</v>
      </c>
      <c r="Z55" s="16" t="s">
        <v>292</v>
      </c>
      <c r="AA55" s="17" t="s">
        <v>301</v>
      </c>
      <c r="AB55" s="16" t="s">
        <v>44</v>
      </c>
    </row>
    <row r="56" ht="107" customHeight="1" spans="1:28">
      <c r="A56" s="16">
        <v>52</v>
      </c>
      <c r="B56" s="16" t="s">
        <v>33</v>
      </c>
      <c r="C56" s="16" t="s">
        <v>34</v>
      </c>
      <c r="D56" s="17" t="s">
        <v>302</v>
      </c>
      <c r="E56" s="17" t="s">
        <v>36</v>
      </c>
      <c r="F56" s="16" t="s">
        <v>303</v>
      </c>
      <c r="G56" s="16" t="s">
        <v>61</v>
      </c>
      <c r="H56" s="16" t="s">
        <v>304</v>
      </c>
      <c r="I56" s="16"/>
      <c r="J56" s="16">
        <v>2022</v>
      </c>
      <c r="K56" s="21">
        <v>44779</v>
      </c>
      <c r="L56" s="22">
        <v>44850</v>
      </c>
      <c r="M56" s="16">
        <v>80</v>
      </c>
      <c r="N56" s="16">
        <v>160</v>
      </c>
      <c r="O56" s="16">
        <v>70</v>
      </c>
      <c r="P56" s="16">
        <v>140</v>
      </c>
      <c r="Q56" s="28">
        <f t="shared" si="2"/>
        <v>30</v>
      </c>
      <c r="R56" s="29">
        <f t="shared" si="3"/>
        <v>30</v>
      </c>
      <c r="S56" s="30"/>
      <c r="T56" s="30"/>
      <c r="U56" s="30">
        <v>30</v>
      </c>
      <c r="V56" s="30"/>
      <c r="W56" s="31"/>
      <c r="X56" s="30" t="s">
        <v>296</v>
      </c>
      <c r="Y56" s="42"/>
      <c r="Z56" s="16" t="s">
        <v>292</v>
      </c>
      <c r="AA56" s="17" t="s">
        <v>293</v>
      </c>
      <c r="AB56" s="16" t="s">
        <v>44</v>
      </c>
    </row>
    <row r="57" customHeight="1" spans="1:28">
      <c r="A57" s="16">
        <v>53</v>
      </c>
      <c r="B57" s="16" t="s">
        <v>33</v>
      </c>
      <c r="C57" s="16" t="s">
        <v>101</v>
      </c>
      <c r="D57" s="17" t="s">
        <v>305</v>
      </c>
      <c r="E57" s="17" t="s">
        <v>36</v>
      </c>
      <c r="F57" s="16" t="s">
        <v>306</v>
      </c>
      <c r="G57" s="16" t="s">
        <v>67</v>
      </c>
      <c r="H57" s="16" t="s">
        <v>125</v>
      </c>
      <c r="I57" s="16"/>
      <c r="J57" s="16">
        <v>2022</v>
      </c>
      <c r="K57" s="21">
        <v>44774</v>
      </c>
      <c r="L57" s="22">
        <v>44849</v>
      </c>
      <c r="M57" s="16">
        <v>21</v>
      </c>
      <c r="N57" s="16">
        <v>53</v>
      </c>
      <c r="O57" s="16">
        <v>9</v>
      </c>
      <c r="P57" s="16">
        <v>19</v>
      </c>
      <c r="Q57" s="28">
        <f t="shared" si="2"/>
        <v>30</v>
      </c>
      <c r="R57" s="29">
        <f t="shared" si="3"/>
        <v>30</v>
      </c>
      <c r="S57" s="30"/>
      <c r="T57" s="30"/>
      <c r="U57" s="30">
        <v>30</v>
      </c>
      <c r="V57" s="30"/>
      <c r="W57" s="31"/>
      <c r="X57" s="30" t="s">
        <v>296</v>
      </c>
      <c r="Y57" s="42" t="s">
        <v>307</v>
      </c>
      <c r="Z57" s="16" t="s">
        <v>170</v>
      </c>
      <c r="AA57" s="17" t="s">
        <v>308</v>
      </c>
      <c r="AB57" s="16" t="s">
        <v>44</v>
      </c>
    </row>
    <row r="58" customHeight="1" spans="1:28">
      <c r="A58" s="16">
        <v>54</v>
      </c>
      <c r="B58" s="16" t="s">
        <v>33</v>
      </c>
      <c r="C58" s="16" t="s">
        <v>101</v>
      </c>
      <c r="D58" s="17" t="s">
        <v>309</v>
      </c>
      <c r="E58" s="17" t="s">
        <v>36</v>
      </c>
      <c r="F58" s="16" t="s">
        <v>310</v>
      </c>
      <c r="G58" s="16" t="s">
        <v>92</v>
      </c>
      <c r="H58" s="16" t="s">
        <v>311</v>
      </c>
      <c r="I58" s="16"/>
      <c r="J58" s="16">
        <v>2022</v>
      </c>
      <c r="K58" s="21">
        <v>44635</v>
      </c>
      <c r="L58" s="22">
        <v>44854</v>
      </c>
      <c r="M58" s="16">
        <v>79</v>
      </c>
      <c r="N58" s="16">
        <v>195</v>
      </c>
      <c r="O58" s="16">
        <v>23</v>
      </c>
      <c r="P58" s="16">
        <v>37</v>
      </c>
      <c r="Q58" s="28">
        <f t="shared" si="2"/>
        <v>30</v>
      </c>
      <c r="R58" s="29">
        <f t="shared" si="3"/>
        <v>30</v>
      </c>
      <c r="S58" s="30"/>
      <c r="T58" s="30"/>
      <c r="U58" s="30">
        <v>30</v>
      </c>
      <c r="V58" s="30"/>
      <c r="W58" s="31"/>
      <c r="X58" s="30" t="s">
        <v>296</v>
      </c>
      <c r="Y58" s="42" t="s">
        <v>312</v>
      </c>
      <c r="Z58" s="16" t="s">
        <v>292</v>
      </c>
      <c r="AA58" s="17" t="s">
        <v>313</v>
      </c>
      <c r="AB58" s="16" t="s">
        <v>44</v>
      </c>
    </row>
    <row r="59" customHeight="1" spans="1:28">
      <c r="A59" s="16">
        <v>55</v>
      </c>
      <c r="B59" s="16" t="s">
        <v>33</v>
      </c>
      <c r="C59" s="16" t="s">
        <v>34</v>
      </c>
      <c r="D59" s="17" t="s">
        <v>314</v>
      </c>
      <c r="E59" s="17" t="s">
        <v>36</v>
      </c>
      <c r="F59" s="16" t="s">
        <v>315</v>
      </c>
      <c r="G59" s="16" t="s">
        <v>316</v>
      </c>
      <c r="H59" s="16"/>
      <c r="I59" s="16"/>
      <c r="J59" s="16">
        <v>2022</v>
      </c>
      <c r="K59" s="21">
        <v>44783</v>
      </c>
      <c r="L59" s="22">
        <v>45270</v>
      </c>
      <c r="M59" s="16">
        <v>20280</v>
      </c>
      <c r="N59" s="16">
        <v>61543</v>
      </c>
      <c r="O59" s="16">
        <v>19765</v>
      </c>
      <c r="P59" s="16">
        <v>33718</v>
      </c>
      <c r="Q59" s="28">
        <f t="shared" si="2"/>
        <v>1088</v>
      </c>
      <c r="R59" s="29">
        <f t="shared" si="3"/>
        <v>1088</v>
      </c>
      <c r="S59" s="30"/>
      <c r="T59" s="30">
        <v>800</v>
      </c>
      <c r="U59" s="30">
        <v>271</v>
      </c>
      <c r="V59" s="30">
        <v>17</v>
      </c>
      <c r="W59" s="31"/>
      <c r="X59" s="40" t="s">
        <v>317</v>
      </c>
      <c r="Y59" s="42" t="s">
        <v>318</v>
      </c>
      <c r="Z59" s="16" t="s">
        <v>319</v>
      </c>
      <c r="AA59" s="17" t="s">
        <v>320</v>
      </c>
      <c r="AB59" s="16" t="s">
        <v>44</v>
      </c>
    </row>
    <row r="60" customHeight="1" spans="1:28">
      <c r="A60" s="16">
        <v>56</v>
      </c>
      <c r="B60" s="16" t="s">
        <v>33</v>
      </c>
      <c r="C60" s="16" t="s">
        <v>34</v>
      </c>
      <c r="D60" s="17" t="s">
        <v>321</v>
      </c>
      <c r="E60" s="17" t="s">
        <v>36</v>
      </c>
      <c r="F60" s="16" t="s">
        <v>322</v>
      </c>
      <c r="G60" s="16" t="s">
        <v>61</v>
      </c>
      <c r="H60" s="16" t="s">
        <v>323</v>
      </c>
      <c r="I60" s="16"/>
      <c r="J60" s="16">
        <v>2022</v>
      </c>
      <c r="K60" s="21">
        <v>44767</v>
      </c>
      <c r="L60" s="22">
        <v>44895</v>
      </c>
      <c r="M60" s="16">
        <v>508</v>
      </c>
      <c r="N60" s="16">
        <v>1682</v>
      </c>
      <c r="O60" s="16">
        <v>132</v>
      </c>
      <c r="P60" s="16">
        <v>324</v>
      </c>
      <c r="Q60" s="28">
        <f t="shared" si="2"/>
        <v>50</v>
      </c>
      <c r="R60" s="29">
        <f t="shared" si="3"/>
        <v>50</v>
      </c>
      <c r="S60" s="30"/>
      <c r="T60" s="30">
        <v>50</v>
      </c>
      <c r="U60" s="30"/>
      <c r="V60" s="30"/>
      <c r="W60" s="31"/>
      <c r="X60" s="33" t="s">
        <v>277</v>
      </c>
      <c r="Y60" s="42" t="s">
        <v>324</v>
      </c>
      <c r="Z60" s="16" t="s">
        <v>325</v>
      </c>
      <c r="AA60" s="17" t="s">
        <v>326</v>
      </c>
      <c r="AB60" s="16" t="s">
        <v>44</v>
      </c>
    </row>
    <row r="61" customHeight="1" spans="1:28">
      <c r="A61" s="16">
        <v>57</v>
      </c>
      <c r="B61" s="16" t="s">
        <v>33</v>
      </c>
      <c r="C61" s="16" t="s">
        <v>101</v>
      </c>
      <c r="D61" s="17" t="s">
        <v>327</v>
      </c>
      <c r="E61" s="17" t="s">
        <v>203</v>
      </c>
      <c r="F61" s="16" t="s">
        <v>328</v>
      </c>
      <c r="G61" s="16" t="s">
        <v>214</v>
      </c>
      <c r="H61" s="16" t="s">
        <v>329</v>
      </c>
      <c r="I61" s="16"/>
      <c r="J61" s="16">
        <v>2022</v>
      </c>
      <c r="K61" s="21">
        <v>44743</v>
      </c>
      <c r="L61" s="22">
        <v>44832</v>
      </c>
      <c r="M61" s="16">
        <v>2773</v>
      </c>
      <c r="N61" s="16">
        <v>8913</v>
      </c>
      <c r="O61" s="16">
        <v>1799</v>
      </c>
      <c r="P61" s="16">
        <v>4913</v>
      </c>
      <c r="Q61" s="28">
        <f t="shared" si="2"/>
        <v>5</v>
      </c>
      <c r="R61" s="29">
        <f t="shared" si="3"/>
        <v>5</v>
      </c>
      <c r="S61" s="30"/>
      <c r="T61" s="30"/>
      <c r="U61" s="30">
        <v>5</v>
      </c>
      <c r="V61" s="30"/>
      <c r="W61" s="31"/>
      <c r="X61" s="30" t="s">
        <v>330</v>
      </c>
      <c r="Y61" s="42" t="s">
        <v>331</v>
      </c>
      <c r="Z61" s="16" t="s">
        <v>292</v>
      </c>
      <c r="AA61" s="17" t="s">
        <v>332</v>
      </c>
      <c r="AB61" s="16" t="s">
        <v>44</v>
      </c>
    </row>
    <row r="62" ht="57" customHeight="1" spans="1:28">
      <c r="A62" s="16">
        <v>58</v>
      </c>
      <c r="B62" s="16" t="s">
        <v>33</v>
      </c>
      <c r="C62" s="16" t="s">
        <v>101</v>
      </c>
      <c r="D62" s="17" t="s">
        <v>333</v>
      </c>
      <c r="E62" s="17" t="s">
        <v>36</v>
      </c>
      <c r="F62" s="16" t="s">
        <v>334</v>
      </c>
      <c r="G62" s="16" t="s">
        <v>178</v>
      </c>
      <c r="H62" s="16" t="s">
        <v>335</v>
      </c>
      <c r="I62" s="16"/>
      <c r="J62" s="16">
        <v>2022</v>
      </c>
      <c r="K62" s="21">
        <v>44743</v>
      </c>
      <c r="L62" s="22">
        <v>44835</v>
      </c>
      <c r="M62" s="16">
        <v>3</v>
      </c>
      <c r="N62" s="16">
        <v>5</v>
      </c>
      <c r="O62" s="16">
        <v>2</v>
      </c>
      <c r="P62" s="16">
        <v>3</v>
      </c>
      <c r="Q62" s="28">
        <f t="shared" si="2"/>
        <v>5</v>
      </c>
      <c r="R62" s="29">
        <f t="shared" si="3"/>
        <v>5</v>
      </c>
      <c r="S62" s="30"/>
      <c r="T62" s="30"/>
      <c r="U62" s="30">
        <v>5</v>
      </c>
      <c r="V62" s="30"/>
      <c r="W62" s="31"/>
      <c r="X62" s="30" t="s">
        <v>330</v>
      </c>
      <c r="Y62" s="42" t="s">
        <v>331</v>
      </c>
      <c r="Z62" s="16" t="s">
        <v>170</v>
      </c>
      <c r="AA62" s="17" t="s">
        <v>336</v>
      </c>
      <c r="AB62" s="16" t="s">
        <v>44</v>
      </c>
    </row>
    <row r="63" ht="65.1" customHeight="1" spans="1:28">
      <c r="A63" s="16">
        <v>59</v>
      </c>
      <c r="B63" s="16" t="s">
        <v>33</v>
      </c>
      <c r="C63" s="16" t="s">
        <v>101</v>
      </c>
      <c r="D63" s="17" t="s">
        <v>337</v>
      </c>
      <c r="E63" s="17" t="s">
        <v>36</v>
      </c>
      <c r="F63" s="16" t="s">
        <v>338</v>
      </c>
      <c r="G63" s="16" t="s">
        <v>74</v>
      </c>
      <c r="H63" s="16" t="s">
        <v>339</v>
      </c>
      <c r="I63" s="16"/>
      <c r="J63" s="16">
        <v>2022</v>
      </c>
      <c r="K63" s="21">
        <v>44762</v>
      </c>
      <c r="L63" s="22">
        <v>44824</v>
      </c>
      <c r="M63" s="16">
        <v>3</v>
      </c>
      <c r="N63" s="16">
        <v>5</v>
      </c>
      <c r="O63" s="16">
        <v>1</v>
      </c>
      <c r="P63" s="16">
        <v>3</v>
      </c>
      <c r="Q63" s="28">
        <f t="shared" si="2"/>
        <v>5</v>
      </c>
      <c r="R63" s="29">
        <f t="shared" si="3"/>
        <v>5</v>
      </c>
      <c r="S63" s="30"/>
      <c r="T63" s="30"/>
      <c r="U63" s="30">
        <v>5</v>
      </c>
      <c r="V63" s="30"/>
      <c r="W63" s="31"/>
      <c r="X63" s="30" t="s">
        <v>330</v>
      </c>
      <c r="Y63" s="42" t="s">
        <v>331</v>
      </c>
      <c r="Z63" s="16" t="s">
        <v>170</v>
      </c>
      <c r="AA63" s="17" t="s">
        <v>340</v>
      </c>
      <c r="AB63" s="16" t="s">
        <v>44</v>
      </c>
    </row>
    <row r="64" ht="60.95" customHeight="1" spans="1:28">
      <c r="A64" s="16">
        <v>60</v>
      </c>
      <c r="B64" s="16" t="s">
        <v>33</v>
      </c>
      <c r="C64" s="16" t="s">
        <v>101</v>
      </c>
      <c r="D64" s="17" t="s">
        <v>341</v>
      </c>
      <c r="E64" s="17" t="s">
        <v>36</v>
      </c>
      <c r="F64" s="16" t="s">
        <v>342</v>
      </c>
      <c r="G64" s="16" t="s">
        <v>74</v>
      </c>
      <c r="H64" s="16" t="s">
        <v>339</v>
      </c>
      <c r="I64" s="16"/>
      <c r="J64" s="16">
        <v>2022</v>
      </c>
      <c r="K64" s="21">
        <v>44762</v>
      </c>
      <c r="L64" s="22">
        <v>44824</v>
      </c>
      <c r="M64" s="16">
        <v>3</v>
      </c>
      <c r="N64" s="16">
        <v>5</v>
      </c>
      <c r="O64" s="16">
        <v>1</v>
      </c>
      <c r="P64" s="16">
        <v>3</v>
      </c>
      <c r="Q64" s="28">
        <f t="shared" si="2"/>
        <v>5</v>
      </c>
      <c r="R64" s="29">
        <f t="shared" si="3"/>
        <v>5</v>
      </c>
      <c r="S64" s="30"/>
      <c r="T64" s="30"/>
      <c r="U64" s="30">
        <v>5</v>
      </c>
      <c r="V64" s="30"/>
      <c r="W64" s="31"/>
      <c r="X64" s="30" t="s">
        <v>330</v>
      </c>
      <c r="Y64" s="42" t="s">
        <v>331</v>
      </c>
      <c r="Z64" s="16" t="s">
        <v>170</v>
      </c>
      <c r="AA64" s="17" t="s">
        <v>343</v>
      </c>
      <c r="AB64" s="16" t="s">
        <v>44</v>
      </c>
    </row>
    <row r="65" s="2" customFormat="1" ht="62" customHeight="1" spans="1:28">
      <c r="A65" s="16">
        <v>61</v>
      </c>
      <c r="B65" s="16" t="s">
        <v>33</v>
      </c>
      <c r="C65" s="16" t="s">
        <v>101</v>
      </c>
      <c r="D65" s="17" t="s">
        <v>344</v>
      </c>
      <c r="E65" s="17" t="s">
        <v>203</v>
      </c>
      <c r="F65" s="16" t="s">
        <v>345</v>
      </c>
      <c r="G65" s="16" t="s">
        <v>80</v>
      </c>
      <c r="H65" s="16" t="s">
        <v>346</v>
      </c>
      <c r="I65" s="16"/>
      <c r="J65" s="16">
        <v>2022</v>
      </c>
      <c r="K65" s="21">
        <v>44743</v>
      </c>
      <c r="L65" s="22">
        <v>44835</v>
      </c>
      <c r="M65" s="16">
        <v>3</v>
      </c>
      <c r="N65" s="16">
        <v>5</v>
      </c>
      <c r="O65" s="16">
        <v>2</v>
      </c>
      <c r="P65" s="16">
        <v>2</v>
      </c>
      <c r="Q65" s="28">
        <f t="shared" si="2"/>
        <v>5</v>
      </c>
      <c r="R65" s="29">
        <f t="shared" si="3"/>
        <v>5</v>
      </c>
      <c r="S65" s="30"/>
      <c r="T65" s="30"/>
      <c r="U65" s="30">
        <v>5</v>
      </c>
      <c r="V65" s="30"/>
      <c r="W65" s="31"/>
      <c r="X65" s="30" t="s">
        <v>330</v>
      </c>
      <c r="Y65" s="42" t="s">
        <v>331</v>
      </c>
      <c r="Z65" s="16" t="s">
        <v>170</v>
      </c>
      <c r="AA65" s="17" t="s">
        <v>347</v>
      </c>
      <c r="AB65" s="16" t="s">
        <v>44</v>
      </c>
    </row>
    <row r="66" s="2" customFormat="1" ht="72" customHeight="1" spans="1:28">
      <c r="A66" s="16">
        <v>62</v>
      </c>
      <c r="B66" s="16" t="s">
        <v>33</v>
      </c>
      <c r="C66" s="16" t="s">
        <v>101</v>
      </c>
      <c r="D66" s="16" t="s">
        <v>348</v>
      </c>
      <c r="E66" s="16" t="s">
        <v>36</v>
      </c>
      <c r="F66" s="16" t="s">
        <v>342</v>
      </c>
      <c r="G66" s="16" t="s">
        <v>74</v>
      </c>
      <c r="H66" s="16" t="s">
        <v>349</v>
      </c>
      <c r="I66" s="16"/>
      <c r="J66" s="16">
        <v>2022</v>
      </c>
      <c r="K66" s="21">
        <v>44762</v>
      </c>
      <c r="L66" s="22">
        <v>44824</v>
      </c>
      <c r="M66" s="16">
        <v>3</v>
      </c>
      <c r="N66" s="16">
        <v>5</v>
      </c>
      <c r="O66" s="16">
        <v>1</v>
      </c>
      <c r="P66" s="16">
        <v>3</v>
      </c>
      <c r="Q66" s="28">
        <f t="shared" ref="Q66:Q113" si="4">R66+W66</f>
        <v>5</v>
      </c>
      <c r="R66" s="29">
        <f t="shared" ref="R66:R113" si="5">S66+T66+U66+V66</f>
        <v>5</v>
      </c>
      <c r="S66" s="30"/>
      <c r="T66" s="30"/>
      <c r="U66" s="30">
        <v>5</v>
      </c>
      <c r="V66" s="30"/>
      <c r="W66" s="31"/>
      <c r="X66" s="30" t="s">
        <v>330</v>
      </c>
      <c r="Y66" s="42" t="s">
        <v>331</v>
      </c>
      <c r="Z66" s="16" t="s">
        <v>170</v>
      </c>
      <c r="AA66" s="16" t="s">
        <v>350</v>
      </c>
      <c r="AB66" s="16" t="s">
        <v>44</v>
      </c>
    </row>
    <row r="67" ht="65.1" customHeight="1" spans="1:28">
      <c r="A67" s="16">
        <v>63</v>
      </c>
      <c r="B67" s="16" t="s">
        <v>33</v>
      </c>
      <c r="C67" s="16" t="s">
        <v>101</v>
      </c>
      <c r="D67" s="16" t="s">
        <v>351</v>
      </c>
      <c r="E67" s="16" t="s">
        <v>36</v>
      </c>
      <c r="F67" s="16" t="s">
        <v>352</v>
      </c>
      <c r="G67" s="16" t="s">
        <v>80</v>
      </c>
      <c r="H67" s="16" t="s">
        <v>353</v>
      </c>
      <c r="I67" s="16"/>
      <c r="J67" s="16">
        <v>2022</v>
      </c>
      <c r="K67" s="21">
        <v>44762</v>
      </c>
      <c r="L67" s="22">
        <v>44834</v>
      </c>
      <c r="M67" s="16">
        <v>52</v>
      </c>
      <c r="N67" s="16">
        <v>103</v>
      </c>
      <c r="O67" s="16">
        <v>2</v>
      </c>
      <c r="P67" s="16">
        <v>3</v>
      </c>
      <c r="Q67" s="28">
        <f t="shared" si="4"/>
        <v>5</v>
      </c>
      <c r="R67" s="29">
        <f t="shared" si="5"/>
        <v>5</v>
      </c>
      <c r="S67" s="30"/>
      <c r="T67" s="30"/>
      <c r="U67" s="30">
        <v>5</v>
      </c>
      <c r="V67" s="30"/>
      <c r="W67" s="31"/>
      <c r="X67" s="30" t="s">
        <v>330</v>
      </c>
      <c r="Y67" s="42" t="s">
        <v>331</v>
      </c>
      <c r="Z67" s="16" t="s">
        <v>170</v>
      </c>
      <c r="AA67" s="16" t="s">
        <v>354</v>
      </c>
      <c r="AB67" s="16" t="s">
        <v>44</v>
      </c>
    </row>
    <row r="68" ht="123" customHeight="1" spans="1:28">
      <c r="A68" s="16">
        <v>64</v>
      </c>
      <c r="B68" s="16" t="s">
        <v>33</v>
      </c>
      <c r="C68" s="16" t="s">
        <v>101</v>
      </c>
      <c r="D68" s="16" t="s">
        <v>355</v>
      </c>
      <c r="E68" s="16" t="s">
        <v>36</v>
      </c>
      <c r="F68" s="16" t="s">
        <v>356</v>
      </c>
      <c r="G68" s="16" t="s">
        <v>67</v>
      </c>
      <c r="H68" s="16" t="s">
        <v>357</v>
      </c>
      <c r="I68" s="16"/>
      <c r="J68" s="16">
        <v>2022</v>
      </c>
      <c r="K68" s="21">
        <v>44760</v>
      </c>
      <c r="L68" s="22">
        <v>44835</v>
      </c>
      <c r="M68" s="16"/>
      <c r="N68" s="16"/>
      <c r="O68" s="16"/>
      <c r="P68" s="16"/>
      <c r="Q68" s="28">
        <f t="shared" si="4"/>
        <v>5</v>
      </c>
      <c r="R68" s="29">
        <f t="shared" si="5"/>
        <v>5</v>
      </c>
      <c r="S68" s="30"/>
      <c r="T68" s="30"/>
      <c r="U68" s="30">
        <v>5</v>
      </c>
      <c r="V68" s="30"/>
      <c r="W68" s="31"/>
      <c r="X68" s="30" t="s">
        <v>330</v>
      </c>
      <c r="Y68" s="42" t="s">
        <v>331</v>
      </c>
      <c r="Z68" s="16" t="s">
        <v>170</v>
      </c>
      <c r="AA68" s="16" t="s">
        <v>358</v>
      </c>
      <c r="AB68" s="16" t="s">
        <v>44</v>
      </c>
    </row>
    <row r="69" ht="123" customHeight="1" spans="1:28">
      <c r="A69" s="16">
        <v>65</v>
      </c>
      <c r="B69" s="16" t="s">
        <v>33</v>
      </c>
      <c r="C69" s="16" t="s">
        <v>359</v>
      </c>
      <c r="D69" s="16" t="s">
        <v>360</v>
      </c>
      <c r="E69" s="16" t="s">
        <v>361</v>
      </c>
      <c r="F69" s="16" t="s">
        <v>362</v>
      </c>
      <c r="G69" s="16" t="s">
        <v>363</v>
      </c>
      <c r="H69" s="16" t="s">
        <v>364</v>
      </c>
      <c r="I69" s="50"/>
      <c r="J69" s="16">
        <v>2022</v>
      </c>
      <c r="K69" s="21">
        <v>44621</v>
      </c>
      <c r="L69" s="21">
        <v>44835</v>
      </c>
      <c r="M69" s="16">
        <v>3000</v>
      </c>
      <c r="N69" s="16">
        <v>8700</v>
      </c>
      <c r="O69" s="16"/>
      <c r="P69" s="16"/>
      <c r="Q69" s="28">
        <f t="shared" si="4"/>
        <v>125.05</v>
      </c>
      <c r="R69" s="29">
        <f t="shared" si="5"/>
        <v>125.05</v>
      </c>
      <c r="S69" s="16"/>
      <c r="T69" s="16"/>
      <c r="U69" s="16">
        <v>25.05</v>
      </c>
      <c r="V69" s="16">
        <v>100</v>
      </c>
      <c r="W69" s="27"/>
      <c r="X69" s="16" t="s">
        <v>365</v>
      </c>
      <c r="Y69" s="41" t="s">
        <v>366</v>
      </c>
      <c r="Z69" s="16"/>
      <c r="AA69" s="16" t="s">
        <v>367</v>
      </c>
      <c r="AB69" s="16" t="s">
        <v>367</v>
      </c>
    </row>
    <row r="70" ht="61" customHeight="1" spans="1:28">
      <c r="A70" s="16">
        <v>66</v>
      </c>
      <c r="B70" s="16" t="s">
        <v>33</v>
      </c>
      <c r="C70" s="16" t="s">
        <v>359</v>
      </c>
      <c r="D70" s="16" t="s">
        <v>368</v>
      </c>
      <c r="E70" s="16" t="s">
        <v>361</v>
      </c>
      <c r="F70" s="16" t="s">
        <v>369</v>
      </c>
      <c r="G70" s="16" t="s">
        <v>363</v>
      </c>
      <c r="H70" s="16" t="s">
        <v>364</v>
      </c>
      <c r="I70" s="50"/>
      <c r="J70" s="16">
        <v>2022</v>
      </c>
      <c r="K70" s="21">
        <v>44743</v>
      </c>
      <c r="L70" s="21">
        <v>44926</v>
      </c>
      <c r="M70" s="16">
        <v>2000</v>
      </c>
      <c r="N70" s="16">
        <v>5320</v>
      </c>
      <c r="O70" s="16"/>
      <c r="P70" s="16"/>
      <c r="Q70" s="28">
        <f t="shared" si="4"/>
        <v>100</v>
      </c>
      <c r="R70" s="29">
        <f t="shared" si="5"/>
        <v>100</v>
      </c>
      <c r="S70" s="16"/>
      <c r="T70" s="16"/>
      <c r="U70" s="16"/>
      <c r="V70" s="16">
        <v>100</v>
      </c>
      <c r="W70" s="27"/>
      <c r="X70" s="16" t="s">
        <v>56</v>
      </c>
      <c r="Y70" s="41" t="s">
        <v>370</v>
      </c>
      <c r="Z70" s="16"/>
      <c r="AA70" s="16" t="s">
        <v>367</v>
      </c>
      <c r="AB70" s="16" t="s">
        <v>367</v>
      </c>
    </row>
    <row r="71" ht="61" customHeight="1" spans="1:28">
      <c r="A71" s="16">
        <v>67</v>
      </c>
      <c r="B71" s="17" t="s">
        <v>371</v>
      </c>
      <c r="C71" s="16" t="s">
        <v>372</v>
      </c>
      <c r="D71" s="44" t="s">
        <v>373</v>
      </c>
      <c r="E71" s="45" t="s">
        <v>90</v>
      </c>
      <c r="F71" s="45" t="s">
        <v>374</v>
      </c>
      <c r="G71" s="16" t="s">
        <v>375</v>
      </c>
      <c r="H71" s="16" t="s">
        <v>376</v>
      </c>
      <c r="I71" s="16" t="s">
        <v>377</v>
      </c>
      <c r="J71" s="45">
        <v>2022</v>
      </c>
      <c r="K71" s="22">
        <v>44652</v>
      </c>
      <c r="L71" s="22">
        <v>44864</v>
      </c>
      <c r="M71" s="16">
        <v>487</v>
      </c>
      <c r="N71" s="16">
        <v>1359</v>
      </c>
      <c r="O71" s="16">
        <v>149</v>
      </c>
      <c r="P71" s="16">
        <v>410</v>
      </c>
      <c r="Q71" s="28">
        <f t="shared" si="4"/>
        <v>100</v>
      </c>
      <c r="R71" s="29">
        <f t="shared" si="5"/>
        <v>100</v>
      </c>
      <c r="S71" s="45"/>
      <c r="T71" s="45"/>
      <c r="U71" s="45">
        <v>100</v>
      </c>
      <c r="V71" s="45"/>
      <c r="W71" s="56"/>
      <c r="X71" s="16" t="s">
        <v>378</v>
      </c>
      <c r="Y71" s="67" t="s">
        <v>379</v>
      </c>
      <c r="Z71" s="16" t="s">
        <v>380</v>
      </c>
      <c r="AA71" s="45" t="s">
        <v>381</v>
      </c>
      <c r="AB71" s="45" t="s">
        <v>381</v>
      </c>
    </row>
    <row r="72" ht="73" customHeight="1" spans="1:28">
      <c r="A72" s="16">
        <v>68</v>
      </c>
      <c r="B72" s="17" t="s">
        <v>371</v>
      </c>
      <c r="C72" s="16" t="s">
        <v>372</v>
      </c>
      <c r="D72" s="17" t="s">
        <v>382</v>
      </c>
      <c r="E72" s="16" t="s">
        <v>65</v>
      </c>
      <c r="F72" s="46" t="s">
        <v>383</v>
      </c>
      <c r="G72" s="17"/>
      <c r="H72" s="17"/>
      <c r="I72" s="16"/>
      <c r="J72" s="51">
        <v>2022</v>
      </c>
      <c r="K72" s="22">
        <v>44621</v>
      </c>
      <c r="L72" s="22">
        <v>44866</v>
      </c>
      <c r="M72" s="16"/>
      <c r="N72" s="16"/>
      <c r="O72" s="16"/>
      <c r="P72" s="16"/>
      <c r="Q72" s="28">
        <f t="shared" si="4"/>
        <v>400</v>
      </c>
      <c r="R72" s="29">
        <f t="shared" si="5"/>
        <v>400</v>
      </c>
      <c r="S72" s="57">
        <v>400</v>
      </c>
      <c r="T72" s="57"/>
      <c r="U72" s="57"/>
      <c r="V72" s="57"/>
      <c r="W72" s="58"/>
      <c r="X72" s="57" t="s">
        <v>384</v>
      </c>
      <c r="Y72" s="68" t="s">
        <v>379</v>
      </c>
      <c r="Z72" s="16" t="s">
        <v>380</v>
      </c>
      <c r="AA72" s="17" t="s">
        <v>381</v>
      </c>
      <c r="AB72" s="17" t="s">
        <v>381</v>
      </c>
    </row>
    <row r="73" ht="71.1" customHeight="1" spans="1:28">
      <c r="A73" s="16">
        <v>69</v>
      </c>
      <c r="B73" s="17" t="s">
        <v>371</v>
      </c>
      <c r="C73" s="16" t="s">
        <v>372</v>
      </c>
      <c r="D73" s="17" t="s">
        <v>385</v>
      </c>
      <c r="E73" s="16" t="s">
        <v>65</v>
      </c>
      <c r="F73" s="46" t="s">
        <v>386</v>
      </c>
      <c r="G73" s="17"/>
      <c r="H73" s="17"/>
      <c r="I73" s="16"/>
      <c r="J73" s="51">
        <v>2022</v>
      </c>
      <c r="K73" s="22">
        <v>44621</v>
      </c>
      <c r="L73" s="22">
        <v>44866</v>
      </c>
      <c r="M73" s="16"/>
      <c r="N73" s="16"/>
      <c r="O73" s="16"/>
      <c r="P73" s="16"/>
      <c r="Q73" s="28">
        <f t="shared" si="4"/>
        <v>1000</v>
      </c>
      <c r="R73" s="29">
        <f t="shared" si="5"/>
        <v>1000</v>
      </c>
      <c r="S73" s="57">
        <v>1000</v>
      </c>
      <c r="T73" s="57"/>
      <c r="U73" s="57"/>
      <c r="V73" s="57"/>
      <c r="W73" s="58"/>
      <c r="X73" s="57" t="s">
        <v>384</v>
      </c>
      <c r="Y73" s="68" t="s">
        <v>379</v>
      </c>
      <c r="Z73" s="16" t="s">
        <v>380</v>
      </c>
      <c r="AA73" s="17" t="s">
        <v>381</v>
      </c>
      <c r="AB73" s="17" t="s">
        <v>381</v>
      </c>
    </row>
    <row r="74" ht="45.95" customHeight="1" spans="1:28">
      <c r="A74" s="16">
        <v>70</v>
      </c>
      <c r="B74" s="17" t="s">
        <v>371</v>
      </c>
      <c r="C74" s="16" t="s">
        <v>372</v>
      </c>
      <c r="D74" s="17" t="s">
        <v>387</v>
      </c>
      <c r="E74" s="16" t="s">
        <v>65</v>
      </c>
      <c r="F74" s="46" t="s">
        <v>388</v>
      </c>
      <c r="G74" s="17"/>
      <c r="H74" s="17"/>
      <c r="I74" s="16"/>
      <c r="J74" s="51">
        <v>2022</v>
      </c>
      <c r="K74" s="22">
        <v>44621</v>
      </c>
      <c r="L74" s="22">
        <v>44866</v>
      </c>
      <c r="M74" s="16"/>
      <c r="N74" s="16"/>
      <c r="O74" s="16"/>
      <c r="P74" s="16"/>
      <c r="Q74" s="28">
        <f t="shared" si="4"/>
        <v>400</v>
      </c>
      <c r="R74" s="29">
        <f t="shared" si="5"/>
        <v>400</v>
      </c>
      <c r="S74" s="57">
        <v>400</v>
      </c>
      <c r="T74" s="57"/>
      <c r="U74" s="57"/>
      <c r="V74" s="57"/>
      <c r="W74" s="58"/>
      <c r="X74" s="57" t="s">
        <v>389</v>
      </c>
      <c r="Y74" s="68" t="s">
        <v>379</v>
      </c>
      <c r="Z74" s="16" t="s">
        <v>380</v>
      </c>
      <c r="AA74" s="17" t="s">
        <v>381</v>
      </c>
      <c r="AB74" s="17" t="s">
        <v>381</v>
      </c>
    </row>
    <row r="75" ht="58.5" customHeight="1" spans="1:28">
      <c r="A75" s="16">
        <v>71</v>
      </c>
      <c r="B75" s="17" t="s">
        <v>371</v>
      </c>
      <c r="C75" s="16" t="s">
        <v>372</v>
      </c>
      <c r="D75" s="17" t="s">
        <v>390</v>
      </c>
      <c r="E75" s="16" t="s">
        <v>65</v>
      </c>
      <c r="F75" s="46" t="s">
        <v>391</v>
      </c>
      <c r="G75" s="17"/>
      <c r="H75" s="17"/>
      <c r="I75" s="16"/>
      <c r="J75" s="51">
        <v>2022</v>
      </c>
      <c r="K75" s="22">
        <v>44621</v>
      </c>
      <c r="L75" s="22">
        <v>44866</v>
      </c>
      <c r="M75" s="16"/>
      <c r="N75" s="16"/>
      <c r="O75" s="16"/>
      <c r="P75" s="16"/>
      <c r="Q75" s="28">
        <f t="shared" si="4"/>
        <v>200</v>
      </c>
      <c r="R75" s="29">
        <f t="shared" si="5"/>
        <v>200</v>
      </c>
      <c r="S75" s="57">
        <v>200</v>
      </c>
      <c r="T75" s="57"/>
      <c r="U75" s="57"/>
      <c r="V75" s="57"/>
      <c r="W75" s="58"/>
      <c r="X75" s="57" t="s">
        <v>384</v>
      </c>
      <c r="Y75" s="68" t="s">
        <v>379</v>
      </c>
      <c r="Z75" s="16" t="s">
        <v>380</v>
      </c>
      <c r="AA75" s="17" t="s">
        <v>381</v>
      </c>
      <c r="AB75" s="17" t="s">
        <v>381</v>
      </c>
    </row>
    <row r="76" ht="58.5" customHeight="1" spans="1:28">
      <c r="A76" s="16">
        <v>72</v>
      </c>
      <c r="B76" s="17" t="s">
        <v>371</v>
      </c>
      <c r="C76" s="16" t="s">
        <v>372</v>
      </c>
      <c r="D76" s="17" t="s">
        <v>392</v>
      </c>
      <c r="E76" s="16" t="s">
        <v>65</v>
      </c>
      <c r="F76" s="46" t="s">
        <v>393</v>
      </c>
      <c r="G76" s="17"/>
      <c r="H76" s="17"/>
      <c r="I76" s="16"/>
      <c r="J76" s="51">
        <v>2022</v>
      </c>
      <c r="K76" s="22">
        <v>44621</v>
      </c>
      <c r="L76" s="22">
        <v>44866</v>
      </c>
      <c r="M76" s="16"/>
      <c r="N76" s="16"/>
      <c r="O76" s="16"/>
      <c r="P76" s="16"/>
      <c r="Q76" s="28">
        <f t="shared" si="4"/>
        <v>200</v>
      </c>
      <c r="R76" s="29">
        <f t="shared" si="5"/>
        <v>200</v>
      </c>
      <c r="S76" s="57">
        <v>200</v>
      </c>
      <c r="T76" s="57"/>
      <c r="U76" s="57"/>
      <c r="V76" s="57"/>
      <c r="W76" s="58"/>
      <c r="X76" s="57" t="s">
        <v>384</v>
      </c>
      <c r="Y76" s="68" t="s">
        <v>379</v>
      </c>
      <c r="Z76" s="16" t="s">
        <v>380</v>
      </c>
      <c r="AA76" s="17" t="s">
        <v>381</v>
      </c>
      <c r="AB76" s="17" t="s">
        <v>381</v>
      </c>
    </row>
    <row r="77" ht="58.5" customHeight="1" spans="1:28">
      <c r="A77" s="16">
        <v>73</v>
      </c>
      <c r="B77" s="17" t="s">
        <v>371</v>
      </c>
      <c r="C77" s="16" t="s">
        <v>372</v>
      </c>
      <c r="D77" s="17" t="s">
        <v>394</v>
      </c>
      <c r="E77" s="16" t="s">
        <v>36</v>
      </c>
      <c r="F77" s="16" t="s">
        <v>395</v>
      </c>
      <c r="G77" s="47" t="s">
        <v>396</v>
      </c>
      <c r="H77" s="47" t="s">
        <v>397</v>
      </c>
      <c r="I77" s="16"/>
      <c r="J77" s="51">
        <v>2022</v>
      </c>
      <c r="K77" s="22">
        <v>44621</v>
      </c>
      <c r="L77" s="22">
        <v>44866</v>
      </c>
      <c r="M77" s="17">
        <v>215</v>
      </c>
      <c r="N77" s="17">
        <v>623</v>
      </c>
      <c r="O77" s="17">
        <v>76</v>
      </c>
      <c r="P77" s="17">
        <v>208</v>
      </c>
      <c r="Q77" s="28">
        <f t="shared" si="4"/>
        <v>50</v>
      </c>
      <c r="R77" s="29">
        <f t="shared" si="5"/>
        <v>50</v>
      </c>
      <c r="S77" s="57">
        <v>50</v>
      </c>
      <c r="T77" s="57"/>
      <c r="U77" s="57"/>
      <c r="V77" s="57"/>
      <c r="W77" s="58"/>
      <c r="X77" s="57" t="s">
        <v>398</v>
      </c>
      <c r="Y77" s="68" t="s">
        <v>379</v>
      </c>
      <c r="Z77" s="16" t="s">
        <v>380</v>
      </c>
      <c r="AA77" s="17" t="s">
        <v>381</v>
      </c>
      <c r="AB77" s="17" t="s">
        <v>381</v>
      </c>
    </row>
    <row r="78" ht="58.5" customHeight="1" spans="1:28">
      <c r="A78" s="16">
        <v>74</v>
      </c>
      <c r="B78" s="17" t="s">
        <v>371</v>
      </c>
      <c r="C78" s="16" t="s">
        <v>372</v>
      </c>
      <c r="D78" s="17" t="s">
        <v>399</v>
      </c>
      <c r="E78" s="16" t="s">
        <v>36</v>
      </c>
      <c r="F78" s="16" t="s">
        <v>400</v>
      </c>
      <c r="G78" s="47" t="s">
        <v>214</v>
      </c>
      <c r="H78" s="47" t="s">
        <v>401</v>
      </c>
      <c r="I78" s="16"/>
      <c r="J78" s="51">
        <v>2022</v>
      </c>
      <c r="K78" s="22">
        <v>44621</v>
      </c>
      <c r="L78" s="22">
        <v>44866</v>
      </c>
      <c r="M78" s="17">
        <v>113</v>
      </c>
      <c r="N78" s="17">
        <v>397</v>
      </c>
      <c r="O78" s="17">
        <v>75</v>
      </c>
      <c r="P78" s="17">
        <v>219</v>
      </c>
      <c r="Q78" s="28">
        <f t="shared" si="4"/>
        <v>40</v>
      </c>
      <c r="R78" s="29">
        <f t="shared" si="5"/>
        <v>40</v>
      </c>
      <c r="S78" s="57">
        <v>40</v>
      </c>
      <c r="T78" s="57"/>
      <c r="U78" s="57"/>
      <c r="V78" s="57"/>
      <c r="W78" s="58"/>
      <c r="X78" s="57" t="s">
        <v>398</v>
      </c>
      <c r="Y78" s="68" t="s">
        <v>379</v>
      </c>
      <c r="Z78" s="16" t="s">
        <v>380</v>
      </c>
      <c r="AA78" s="17" t="s">
        <v>381</v>
      </c>
      <c r="AB78" s="17" t="s">
        <v>381</v>
      </c>
    </row>
    <row r="79" ht="58.5" customHeight="1" spans="1:28">
      <c r="A79" s="16">
        <v>75</v>
      </c>
      <c r="B79" s="17" t="s">
        <v>371</v>
      </c>
      <c r="C79" s="16" t="s">
        <v>372</v>
      </c>
      <c r="D79" s="17" t="s">
        <v>402</v>
      </c>
      <c r="E79" s="16" t="s">
        <v>36</v>
      </c>
      <c r="F79" s="16" t="s">
        <v>403</v>
      </c>
      <c r="G79" s="47" t="s">
        <v>404</v>
      </c>
      <c r="H79" s="47" t="s">
        <v>405</v>
      </c>
      <c r="I79" s="16"/>
      <c r="J79" s="51">
        <v>2022</v>
      </c>
      <c r="K79" s="22">
        <v>44621</v>
      </c>
      <c r="L79" s="22">
        <v>44866</v>
      </c>
      <c r="M79" s="17">
        <v>155</v>
      </c>
      <c r="N79" s="17">
        <v>501</v>
      </c>
      <c r="O79" s="17">
        <v>59</v>
      </c>
      <c r="P79" s="17">
        <v>187</v>
      </c>
      <c r="Q79" s="28">
        <f t="shared" si="4"/>
        <v>65</v>
      </c>
      <c r="R79" s="29">
        <f t="shared" si="5"/>
        <v>65</v>
      </c>
      <c r="S79" s="57">
        <v>65</v>
      </c>
      <c r="T79" s="57"/>
      <c r="U79" s="57"/>
      <c r="V79" s="57"/>
      <c r="W79" s="58"/>
      <c r="X79" s="57" t="s">
        <v>398</v>
      </c>
      <c r="Y79" s="68" t="s">
        <v>379</v>
      </c>
      <c r="Z79" s="16" t="s">
        <v>380</v>
      </c>
      <c r="AA79" s="17" t="s">
        <v>381</v>
      </c>
      <c r="AB79" s="17" t="s">
        <v>381</v>
      </c>
    </row>
    <row r="80" customHeight="1" spans="1:28">
      <c r="A80" s="16">
        <v>76</v>
      </c>
      <c r="B80" s="17" t="s">
        <v>371</v>
      </c>
      <c r="C80" s="16" t="s">
        <v>372</v>
      </c>
      <c r="D80" s="17" t="s">
        <v>406</v>
      </c>
      <c r="E80" s="16" t="s">
        <v>36</v>
      </c>
      <c r="F80" s="16" t="s">
        <v>407</v>
      </c>
      <c r="G80" s="47" t="s">
        <v>404</v>
      </c>
      <c r="H80" s="47" t="s">
        <v>408</v>
      </c>
      <c r="I80" s="16"/>
      <c r="J80" s="51">
        <v>2022</v>
      </c>
      <c r="K80" s="22">
        <v>44621</v>
      </c>
      <c r="L80" s="22">
        <v>44866</v>
      </c>
      <c r="M80" s="17">
        <v>27</v>
      </c>
      <c r="N80" s="17">
        <v>66</v>
      </c>
      <c r="O80" s="17">
        <v>10</v>
      </c>
      <c r="P80" s="17">
        <v>30</v>
      </c>
      <c r="Q80" s="28">
        <f t="shared" si="4"/>
        <v>65</v>
      </c>
      <c r="R80" s="29">
        <f t="shared" si="5"/>
        <v>65</v>
      </c>
      <c r="S80" s="57">
        <v>65</v>
      </c>
      <c r="T80" s="57"/>
      <c r="U80" s="57"/>
      <c r="V80" s="57"/>
      <c r="W80" s="58"/>
      <c r="X80" s="57" t="s">
        <v>398</v>
      </c>
      <c r="Y80" s="68" t="s">
        <v>379</v>
      </c>
      <c r="Z80" s="16" t="s">
        <v>380</v>
      </c>
      <c r="AA80" s="17" t="s">
        <v>381</v>
      </c>
      <c r="AB80" s="17" t="s">
        <v>381</v>
      </c>
    </row>
    <row r="81" customHeight="1" spans="1:28">
      <c r="A81" s="16">
        <v>77</v>
      </c>
      <c r="B81" s="17" t="s">
        <v>371</v>
      </c>
      <c r="C81" s="16" t="s">
        <v>372</v>
      </c>
      <c r="D81" s="17" t="s">
        <v>409</v>
      </c>
      <c r="E81" s="16" t="s">
        <v>36</v>
      </c>
      <c r="F81" s="16" t="s">
        <v>410</v>
      </c>
      <c r="G81" s="47" t="s">
        <v>184</v>
      </c>
      <c r="H81" s="47" t="s">
        <v>411</v>
      </c>
      <c r="I81" s="16" t="s">
        <v>377</v>
      </c>
      <c r="J81" s="51">
        <v>2022</v>
      </c>
      <c r="K81" s="22">
        <v>44621</v>
      </c>
      <c r="L81" s="22">
        <v>44866</v>
      </c>
      <c r="M81" s="17">
        <v>835</v>
      </c>
      <c r="N81" s="17">
        <v>2232</v>
      </c>
      <c r="O81" s="17">
        <v>178</v>
      </c>
      <c r="P81" s="17">
        <v>438</v>
      </c>
      <c r="Q81" s="28">
        <f t="shared" si="4"/>
        <v>50</v>
      </c>
      <c r="R81" s="29">
        <f t="shared" si="5"/>
        <v>50</v>
      </c>
      <c r="S81" s="57">
        <v>50</v>
      </c>
      <c r="T81" s="57"/>
      <c r="U81" s="57"/>
      <c r="V81" s="57"/>
      <c r="W81" s="58"/>
      <c r="X81" s="57" t="s">
        <v>398</v>
      </c>
      <c r="Y81" s="68" t="s">
        <v>379</v>
      </c>
      <c r="Z81" s="16" t="s">
        <v>380</v>
      </c>
      <c r="AA81" s="17" t="s">
        <v>381</v>
      </c>
      <c r="AB81" s="17" t="s">
        <v>381</v>
      </c>
    </row>
    <row r="82" customHeight="1" spans="1:28">
      <c r="A82" s="16">
        <v>78</v>
      </c>
      <c r="B82" s="17" t="s">
        <v>371</v>
      </c>
      <c r="C82" s="16" t="s">
        <v>372</v>
      </c>
      <c r="D82" s="47" t="s">
        <v>412</v>
      </c>
      <c r="E82" s="16" t="s">
        <v>36</v>
      </c>
      <c r="F82" s="16" t="s">
        <v>413</v>
      </c>
      <c r="G82" s="47" t="s">
        <v>225</v>
      </c>
      <c r="H82" s="47" t="s">
        <v>414</v>
      </c>
      <c r="I82" s="16"/>
      <c r="J82" s="51">
        <v>2022</v>
      </c>
      <c r="K82" s="22">
        <v>44621</v>
      </c>
      <c r="L82" s="22">
        <v>44866</v>
      </c>
      <c r="M82" s="17">
        <v>60</v>
      </c>
      <c r="N82" s="17">
        <v>158</v>
      </c>
      <c r="O82" s="17">
        <v>19</v>
      </c>
      <c r="P82" s="17">
        <v>37</v>
      </c>
      <c r="Q82" s="28">
        <f t="shared" si="4"/>
        <v>100</v>
      </c>
      <c r="R82" s="29">
        <f t="shared" si="5"/>
        <v>100</v>
      </c>
      <c r="S82" s="57">
        <v>100</v>
      </c>
      <c r="T82" s="57"/>
      <c r="U82" s="57"/>
      <c r="V82" s="57"/>
      <c r="W82" s="58"/>
      <c r="X82" s="57" t="s">
        <v>398</v>
      </c>
      <c r="Y82" s="68" t="s">
        <v>379</v>
      </c>
      <c r="Z82" s="16" t="s">
        <v>380</v>
      </c>
      <c r="AA82" s="17" t="s">
        <v>381</v>
      </c>
      <c r="AB82" s="17" t="s">
        <v>381</v>
      </c>
    </row>
    <row r="83" customHeight="1" spans="1:28">
      <c r="A83" s="16">
        <v>79</v>
      </c>
      <c r="B83" s="17" t="s">
        <v>371</v>
      </c>
      <c r="C83" s="16" t="s">
        <v>372</v>
      </c>
      <c r="D83" s="47" t="s">
        <v>415</v>
      </c>
      <c r="E83" s="16" t="s">
        <v>36</v>
      </c>
      <c r="F83" s="16" t="s">
        <v>416</v>
      </c>
      <c r="G83" s="47" t="s">
        <v>61</v>
      </c>
      <c r="H83" s="16" t="s">
        <v>417</v>
      </c>
      <c r="I83" s="16"/>
      <c r="J83" s="51">
        <v>2022</v>
      </c>
      <c r="K83" s="22">
        <v>44621</v>
      </c>
      <c r="L83" s="22">
        <v>44866</v>
      </c>
      <c r="M83" s="17"/>
      <c r="N83" s="17"/>
      <c r="O83" s="17"/>
      <c r="P83" s="17"/>
      <c r="Q83" s="28">
        <f t="shared" si="4"/>
        <v>15</v>
      </c>
      <c r="R83" s="29">
        <f t="shared" si="5"/>
        <v>15</v>
      </c>
      <c r="S83" s="57">
        <v>15</v>
      </c>
      <c r="T83" s="57"/>
      <c r="U83" s="57"/>
      <c r="V83" s="57"/>
      <c r="W83" s="58"/>
      <c r="X83" s="57" t="s">
        <v>398</v>
      </c>
      <c r="Y83" s="68" t="s">
        <v>379</v>
      </c>
      <c r="Z83" s="16" t="s">
        <v>380</v>
      </c>
      <c r="AA83" s="17" t="s">
        <v>381</v>
      </c>
      <c r="AB83" s="17" t="s">
        <v>381</v>
      </c>
    </row>
    <row r="84" customHeight="1" spans="1:28">
      <c r="A84" s="16">
        <v>80</v>
      </c>
      <c r="B84" s="17" t="s">
        <v>371</v>
      </c>
      <c r="C84" s="16" t="s">
        <v>372</v>
      </c>
      <c r="D84" s="47" t="s">
        <v>418</v>
      </c>
      <c r="E84" s="16" t="s">
        <v>36</v>
      </c>
      <c r="F84" s="16" t="s">
        <v>419</v>
      </c>
      <c r="G84" s="47" t="s">
        <v>420</v>
      </c>
      <c r="H84" s="16" t="s">
        <v>421</v>
      </c>
      <c r="I84" s="16"/>
      <c r="J84" s="51">
        <v>2022</v>
      </c>
      <c r="K84" s="22">
        <v>44621</v>
      </c>
      <c r="L84" s="22">
        <v>44866</v>
      </c>
      <c r="M84" s="17">
        <v>30</v>
      </c>
      <c r="N84" s="17">
        <v>110</v>
      </c>
      <c r="O84" s="17">
        <v>12</v>
      </c>
      <c r="P84" s="17">
        <v>23</v>
      </c>
      <c r="Q84" s="28">
        <f t="shared" si="4"/>
        <v>15</v>
      </c>
      <c r="R84" s="29">
        <f t="shared" si="5"/>
        <v>15</v>
      </c>
      <c r="S84" s="57">
        <v>15</v>
      </c>
      <c r="T84" s="57"/>
      <c r="U84" s="57"/>
      <c r="V84" s="57"/>
      <c r="W84" s="58"/>
      <c r="X84" s="57" t="s">
        <v>398</v>
      </c>
      <c r="Y84" s="68" t="s">
        <v>379</v>
      </c>
      <c r="Z84" s="16" t="s">
        <v>380</v>
      </c>
      <c r="AA84" s="17" t="s">
        <v>381</v>
      </c>
      <c r="AB84" s="17" t="s">
        <v>381</v>
      </c>
    </row>
    <row r="85" ht="68.25" customHeight="1" spans="1:28">
      <c r="A85" s="16">
        <v>81</v>
      </c>
      <c r="B85" s="17" t="s">
        <v>371</v>
      </c>
      <c r="C85" s="16" t="s">
        <v>372</v>
      </c>
      <c r="D85" s="48" t="s">
        <v>422</v>
      </c>
      <c r="E85" s="16" t="s">
        <v>65</v>
      </c>
      <c r="F85" s="17" t="s">
        <v>423</v>
      </c>
      <c r="G85" s="16" t="s">
        <v>424</v>
      </c>
      <c r="H85" s="16" t="s">
        <v>143</v>
      </c>
      <c r="I85" s="16"/>
      <c r="J85" s="51">
        <v>2022</v>
      </c>
      <c r="K85" s="22">
        <v>44621</v>
      </c>
      <c r="L85" s="22">
        <v>44866</v>
      </c>
      <c r="M85" s="16"/>
      <c r="N85" s="16"/>
      <c r="O85" s="16"/>
      <c r="P85" s="16"/>
      <c r="Q85" s="28">
        <f t="shared" si="4"/>
        <v>400</v>
      </c>
      <c r="R85" s="29">
        <f t="shared" si="5"/>
        <v>400</v>
      </c>
      <c r="S85" s="57">
        <v>400</v>
      </c>
      <c r="T85" s="57"/>
      <c r="U85" s="57"/>
      <c r="V85" s="57"/>
      <c r="W85" s="58"/>
      <c r="X85" s="57" t="s">
        <v>425</v>
      </c>
      <c r="Y85" s="68" t="s">
        <v>379</v>
      </c>
      <c r="Z85" s="16" t="s">
        <v>380</v>
      </c>
      <c r="AA85" s="17" t="s">
        <v>381</v>
      </c>
      <c r="AB85" s="17" t="s">
        <v>381</v>
      </c>
    </row>
    <row r="86" s="3" customFormat="1" ht="63.95" customHeight="1" spans="1:28">
      <c r="A86" s="16">
        <v>82</v>
      </c>
      <c r="B86" s="19" t="s">
        <v>33</v>
      </c>
      <c r="C86" s="19" t="s">
        <v>426</v>
      </c>
      <c r="D86" s="19" t="s">
        <v>427</v>
      </c>
      <c r="E86" s="19" t="s">
        <v>36</v>
      </c>
      <c r="F86" s="19" t="s">
        <v>428</v>
      </c>
      <c r="G86" s="19" t="s">
        <v>67</v>
      </c>
      <c r="H86" s="19" t="s">
        <v>429</v>
      </c>
      <c r="I86" s="19" t="s">
        <v>377</v>
      </c>
      <c r="J86" s="19">
        <v>2022</v>
      </c>
      <c r="K86" s="24">
        <v>44666</v>
      </c>
      <c r="L86" s="24">
        <v>44895</v>
      </c>
      <c r="M86" s="19">
        <v>163</v>
      </c>
      <c r="N86" s="19">
        <v>465</v>
      </c>
      <c r="O86" s="19">
        <v>29</v>
      </c>
      <c r="P86" s="19">
        <v>87</v>
      </c>
      <c r="Q86" s="36">
        <f t="shared" si="4"/>
        <v>157</v>
      </c>
      <c r="R86" s="37">
        <f t="shared" si="5"/>
        <v>57</v>
      </c>
      <c r="S86" s="19"/>
      <c r="T86" s="19"/>
      <c r="U86" s="19">
        <v>57</v>
      </c>
      <c r="V86" s="19"/>
      <c r="W86" s="59">
        <v>100</v>
      </c>
      <c r="X86" s="19" t="s">
        <v>430</v>
      </c>
      <c r="Y86" s="69" t="s">
        <v>431</v>
      </c>
      <c r="Z86" s="19" t="s">
        <v>380</v>
      </c>
      <c r="AA86" s="19" t="s">
        <v>432</v>
      </c>
      <c r="AB86" s="19" t="s">
        <v>432</v>
      </c>
    </row>
    <row r="87" s="2" customFormat="1" ht="77" customHeight="1" spans="1:28">
      <c r="A87" s="16">
        <v>83</v>
      </c>
      <c r="B87" s="16" t="s">
        <v>371</v>
      </c>
      <c r="C87" s="16" t="s">
        <v>433</v>
      </c>
      <c r="D87" s="16" t="s">
        <v>434</v>
      </c>
      <c r="E87" s="16" t="s">
        <v>90</v>
      </c>
      <c r="F87" s="16" t="s">
        <v>435</v>
      </c>
      <c r="G87" s="16" t="s">
        <v>436</v>
      </c>
      <c r="H87" s="16" t="s">
        <v>437</v>
      </c>
      <c r="I87" s="16" t="s">
        <v>377</v>
      </c>
      <c r="J87" s="16">
        <v>2017</v>
      </c>
      <c r="K87" s="21">
        <v>42962</v>
      </c>
      <c r="L87" s="21">
        <v>43054</v>
      </c>
      <c r="M87" s="16">
        <v>12759</v>
      </c>
      <c r="N87" s="16">
        <v>39910</v>
      </c>
      <c r="O87" s="16">
        <v>2700</v>
      </c>
      <c r="P87" s="16">
        <v>7531</v>
      </c>
      <c r="Q87" s="28">
        <f t="shared" si="4"/>
        <v>258.5</v>
      </c>
      <c r="R87" s="29">
        <f t="shared" si="5"/>
        <v>258.5</v>
      </c>
      <c r="S87" s="16">
        <v>258.5</v>
      </c>
      <c r="T87" s="16"/>
      <c r="U87" s="16"/>
      <c r="V87" s="16"/>
      <c r="W87" s="27"/>
      <c r="X87" s="16" t="s">
        <v>438</v>
      </c>
      <c r="Y87" s="41" t="s">
        <v>439</v>
      </c>
      <c r="Z87" s="16" t="s">
        <v>440</v>
      </c>
      <c r="AA87" s="16" t="s">
        <v>441</v>
      </c>
      <c r="AB87" s="16" t="s">
        <v>432</v>
      </c>
    </row>
    <row r="88" s="2" customFormat="1" ht="77" customHeight="1" spans="1:28">
      <c r="A88" s="16">
        <v>84</v>
      </c>
      <c r="B88" s="16" t="s">
        <v>371</v>
      </c>
      <c r="C88" s="16" t="s">
        <v>433</v>
      </c>
      <c r="D88" s="16" t="s">
        <v>442</v>
      </c>
      <c r="E88" s="16" t="s">
        <v>90</v>
      </c>
      <c r="F88" s="16" t="s">
        <v>435</v>
      </c>
      <c r="G88" s="16" t="s">
        <v>436</v>
      </c>
      <c r="H88" s="16" t="s">
        <v>443</v>
      </c>
      <c r="I88" s="16" t="s">
        <v>377</v>
      </c>
      <c r="J88" s="16">
        <v>2018</v>
      </c>
      <c r="K88" s="21">
        <v>43327</v>
      </c>
      <c r="L88" s="21">
        <v>43419</v>
      </c>
      <c r="M88" s="16">
        <v>16129</v>
      </c>
      <c r="N88" s="16">
        <v>54017</v>
      </c>
      <c r="O88" s="16">
        <v>4572</v>
      </c>
      <c r="P88" s="16">
        <v>11586</v>
      </c>
      <c r="Q88" s="28">
        <f t="shared" si="4"/>
        <v>378.64</v>
      </c>
      <c r="R88" s="29">
        <f t="shared" si="5"/>
        <v>378.64</v>
      </c>
      <c r="S88" s="16">
        <v>378.64</v>
      </c>
      <c r="T88" s="16"/>
      <c r="U88" s="16"/>
      <c r="V88" s="16"/>
      <c r="W88" s="27"/>
      <c r="X88" s="16" t="s">
        <v>438</v>
      </c>
      <c r="Y88" s="41" t="s">
        <v>444</v>
      </c>
      <c r="Z88" s="16" t="s">
        <v>440</v>
      </c>
      <c r="AA88" s="16" t="s">
        <v>441</v>
      </c>
      <c r="AB88" s="16" t="s">
        <v>432</v>
      </c>
    </row>
    <row r="89" s="2" customFormat="1" ht="77" customHeight="1" spans="1:28">
      <c r="A89" s="16">
        <v>85</v>
      </c>
      <c r="B89" s="16" t="s">
        <v>371</v>
      </c>
      <c r="C89" s="16" t="s">
        <v>433</v>
      </c>
      <c r="D89" s="16" t="s">
        <v>445</v>
      </c>
      <c r="E89" s="16" t="s">
        <v>90</v>
      </c>
      <c r="F89" s="16" t="s">
        <v>435</v>
      </c>
      <c r="G89" s="16" t="s">
        <v>436</v>
      </c>
      <c r="H89" s="16" t="s">
        <v>446</v>
      </c>
      <c r="I89" s="16" t="s">
        <v>377</v>
      </c>
      <c r="J89" s="16">
        <v>2019</v>
      </c>
      <c r="K89" s="21">
        <v>43603</v>
      </c>
      <c r="L89" s="21">
        <v>43784</v>
      </c>
      <c r="M89" s="16">
        <v>44880</v>
      </c>
      <c r="N89" s="16">
        <v>141635</v>
      </c>
      <c r="O89" s="16">
        <v>9591</v>
      </c>
      <c r="P89" s="16">
        <v>26535</v>
      </c>
      <c r="Q89" s="28">
        <f t="shared" si="4"/>
        <v>362.86</v>
      </c>
      <c r="R89" s="29">
        <f t="shared" si="5"/>
        <v>362.86</v>
      </c>
      <c r="S89" s="16">
        <v>362.86</v>
      </c>
      <c r="T89" s="16"/>
      <c r="U89" s="16"/>
      <c r="V89" s="16"/>
      <c r="W89" s="27"/>
      <c r="X89" s="16" t="s">
        <v>438</v>
      </c>
      <c r="Y89" s="41" t="s">
        <v>447</v>
      </c>
      <c r="Z89" s="16" t="s">
        <v>440</v>
      </c>
      <c r="AA89" s="16" t="s">
        <v>441</v>
      </c>
      <c r="AB89" s="16" t="s">
        <v>432</v>
      </c>
    </row>
    <row r="90" s="2" customFormat="1" ht="77" customHeight="1" spans="1:28">
      <c r="A90" s="16">
        <v>86</v>
      </c>
      <c r="B90" s="16" t="s">
        <v>371</v>
      </c>
      <c r="C90" s="16" t="s">
        <v>433</v>
      </c>
      <c r="D90" s="16" t="s">
        <v>448</v>
      </c>
      <c r="E90" s="16" t="s">
        <v>90</v>
      </c>
      <c r="F90" s="16" t="s">
        <v>435</v>
      </c>
      <c r="G90" s="16" t="s">
        <v>436</v>
      </c>
      <c r="H90" s="16" t="s">
        <v>449</v>
      </c>
      <c r="I90" s="16" t="s">
        <v>377</v>
      </c>
      <c r="J90" s="16">
        <v>2021</v>
      </c>
      <c r="K90" s="21">
        <v>44423</v>
      </c>
      <c r="L90" s="21">
        <v>44515</v>
      </c>
      <c r="M90" s="16">
        <v>6480</v>
      </c>
      <c r="N90" s="16">
        <v>20212</v>
      </c>
      <c r="O90" s="16">
        <v>1333</v>
      </c>
      <c r="P90" s="16">
        <v>3431</v>
      </c>
      <c r="Q90" s="28">
        <f t="shared" si="4"/>
        <v>90</v>
      </c>
      <c r="R90" s="29">
        <f t="shared" si="5"/>
        <v>90</v>
      </c>
      <c r="S90" s="16"/>
      <c r="T90" s="16"/>
      <c r="U90" s="16"/>
      <c r="V90" s="16">
        <v>90</v>
      </c>
      <c r="W90" s="27"/>
      <c r="X90" s="16" t="s">
        <v>56</v>
      </c>
      <c r="Y90" s="41" t="s">
        <v>450</v>
      </c>
      <c r="Z90" s="16" t="s">
        <v>440</v>
      </c>
      <c r="AA90" s="16" t="s">
        <v>441</v>
      </c>
      <c r="AB90" s="16" t="s">
        <v>432</v>
      </c>
    </row>
    <row r="91" s="2" customFormat="1" ht="77" customHeight="1" spans="1:28">
      <c r="A91" s="16">
        <v>87</v>
      </c>
      <c r="B91" s="16" t="s">
        <v>371</v>
      </c>
      <c r="C91" s="16" t="s">
        <v>433</v>
      </c>
      <c r="D91" s="16" t="s">
        <v>451</v>
      </c>
      <c r="E91" s="16" t="s">
        <v>90</v>
      </c>
      <c r="F91" s="16" t="s">
        <v>435</v>
      </c>
      <c r="G91" s="16" t="s">
        <v>436</v>
      </c>
      <c r="H91" s="16" t="s">
        <v>449</v>
      </c>
      <c r="I91" s="16" t="s">
        <v>377</v>
      </c>
      <c r="J91" s="16">
        <v>2022</v>
      </c>
      <c r="K91" s="21">
        <v>44718</v>
      </c>
      <c r="L91" s="21">
        <v>44880</v>
      </c>
      <c r="M91" s="16">
        <v>2500</v>
      </c>
      <c r="N91" s="16">
        <v>7500</v>
      </c>
      <c r="O91" s="16">
        <v>600</v>
      </c>
      <c r="P91" s="16">
        <v>1800</v>
      </c>
      <c r="Q91" s="28">
        <f t="shared" si="4"/>
        <v>100</v>
      </c>
      <c r="R91" s="29">
        <f t="shared" si="5"/>
        <v>100</v>
      </c>
      <c r="S91" s="16"/>
      <c r="T91" s="16"/>
      <c r="U91" s="16"/>
      <c r="V91" s="16">
        <v>100</v>
      </c>
      <c r="W91" s="27"/>
      <c r="X91" s="16" t="s">
        <v>56</v>
      </c>
      <c r="Y91" s="41" t="s">
        <v>452</v>
      </c>
      <c r="Z91" s="16" t="s">
        <v>440</v>
      </c>
      <c r="AA91" s="16" t="s">
        <v>441</v>
      </c>
      <c r="AB91" s="16" t="s">
        <v>432</v>
      </c>
    </row>
    <row r="92" s="4" customFormat="1" ht="66.95" customHeight="1" spans="1:28">
      <c r="A92" s="16">
        <v>88</v>
      </c>
      <c r="B92" s="16" t="s">
        <v>33</v>
      </c>
      <c r="C92" s="16" t="s">
        <v>426</v>
      </c>
      <c r="D92" s="16" t="s">
        <v>453</v>
      </c>
      <c r="E92" s="16" t="s">
        <v>36</v>
      </c>
      <c r="F92" s="16" t="s">
        <v>454</v>
      </c>
      <c r="G92" s="16" t="s">
        <v>104</v>
      </c>
      <c r="H92" s="16" t="s">
        <v>455</v>
      </c>
      <c r="I92" s="16" t="s">
        <v>377</v>
      </c>
      <c r="J92" s="16">
        <v>2022</v>
      </c>
      <c r="K92" s="21">
        <v>44621</v>
      </c>
      <c r="L92" s="21">
        <v>44895</v>
      </c>
      <c r="M92" s="16">
        <v>254</v>
      </c>
      <c r="N92" s="16">
        <v>763</v>
      </c>
      <c r="O92" s="16">
        <v>108</v>
      </c>
      <c r="P92" s="16">
        <v>326</v>
      </c>
      <c r="Q92" s="28">
        <f t="shared" si="4"/>
        <v>300</v>
      </c>
      <c r="R92" s="29">
        <f t="shared" si="5"/>
        <v>300</v>
      </c>
      <c r="S92" s="16">
        <v>300</v>
      </c>
      <c r="T92" s="16"/>
      <c r="U92" s="16"/>
      <c r="V92" s="16"/>
      <c r="W92" s="27"/>
      <c r="X92" s="32" t="s">
        <v>456</v>
      </c>
      <c r="Y92" s="41" t="s">
        <v>454</v>
      </c>
      <c r="Z92" s="16" t="s">
        <v>380</v>
      </c>
      <c r="AA92" s="16" t="s">
        <v>457</v>
      </c>
      <c r="AB92" s="16" t="s">
        <v>458</v>
      </c>
    </row>
    <row r="93" s="5" customFormat="1" ht="111" customHeight="1" spans="1:28">
      <c r="A93" s="16">
        <v>89</v>
      </c>
      <c r="B93" s="17" t="s">
        <v>33</v>
      </c>
      <c r="C93" s="16" t="s">
        <v>459</v>
      </c>
      <c r="D93" s="16" t="s">
        <v>460</v>
      </c>
      <c r="E93" s="16" t="s">
        <v>65</v>
      </c>
      <c r="F93" s="17" t="s">
        <v>461</v>
      </c>
      <c r="G93" s="16" t="s">
        <v>462</v>
      </c>
      <c r="H93" s="16" t="s">
        <v>463</v>
      </c>
      <c r="I93" s="50"/>
      <c r="J93" s="16">
        <v>2022</v>
      </c>
      <c r="K93" s="21">
        <v>44621</v>
      </c>
      <c r="L93" s="21">
        <v>44864</v>
      </c>
      <c r="M93" s="16">
        <v>13913</v>
      </c>
      <c r="N93" s="16">
        <v>61420</v>
      </c>
      <c r="O93" s="16">
        <v>2784</v>
      </c>
      <c r="P93" s="16">
        <v>12285</v>
      </c>
      <c r="Q93" s="28">
        <f t="shared" si="4"/>
        <v>2050</v>
      </c>
      <c r="R93" s="29">
        <f t="shared" si="5"/>
        <v>2050</v>
      </c>
      <c r="S93" s="16"/>
      <c r="T93" s="16"/>
      <c r="U93" s="16"/>
      <c r="V93" s="16">
        <v>2050</v>
      </c>
      <c r="W93" s="27"/>
      <c r="X93" s="16" t="s">
        <v>56</v>
      </c>
      <c r="Y93" s="41" t="s">
        <v>464</v>
      </c>
      <c r="Z93" s="16" t="s">
        <v>380</v>
      </c>
      <c r="AA93" s="16" t="s">
        <v>465</v>
      </c>
      <c r="AB93" s="16" t="s">
        <v>465</v>
      </c>
    </row>
    <row r="94" ht="177" customHeight="1" spans="1:28">
      <c r="A94" s="16">
        <v>90</v>
      </c>
      <c r="B94" s="17" t="s">
        <v>371</v>
      </c>
      <c r="C94" s="16" t="s">
        <v>466</v>
      </c>
      <c r="D94" s="16" t="s">
        <v>467</v>
      </c>
      <c r="E94" s="16" t="s">
        <v>36</v>
      </c>
      <c r="F94" s="16" t="s">
        <v>468</v>
      </c>
      <c r="G94" s="16" t="s">
        <v>469</v>
      </c>
      <c r="H94" s="16" t="s">
        <v>470</v>
      </c>
      <c r="I94" s="16" t="s">
        <v>377</v>
      </c>
      <c r="J94" s="16">
        <v>2022</v>
      </c>
      <c r="K94" s="22">
        <v>44652</v>
      </c>
      <c r="L94" s="22">
        <v>44834</v>
      </c>
      <c r="M94" s="16">
        <v>32100</v>
      </c>
      <c r="N94" s="16">
        <v>146000</v>
      </c>
      <c r="O94" s="16">
        <v>18000</v>
      </c>
      <c r="P94" s="16">
        <v>41200</v>
      </c>
      <c r="Q94" s="28">
        <f t="shared" si="4"/>
        <v>6550</v>
      </c>
      <c r="R94" s="29">
        <f t="shared" si="5"/>
        <v>6550</v>
      </c>
      <c r="S94" s="17"/>
      <c r="T94" s="17"/>
      <c r="U94" s="17"/>
      <c r="V94" s="17">
        <v>6550</v>
      </c>
      <c r="W94" s="60"/>
      <c r="X94" s="17" t="s">
        <v>56</v>
      </c>
      <c r="Y94" s="41" t="s">
        <v>471</v>
      </c>
      <c r="Z94" s="16" t="s">
        <v>472</v>
      </c>
      <c r="AA94" s="16" t="s">
        <v>473</v>
      </c>
      <c r="AB94" s="16" t="s">
        <v>473</v>
      </c>
    </row>
    <row r="95" s="1" customFormat="1" ht="63" customHeight="1" spans="1:28">
      <c r="A95" s="16">
        <v>91</v>
      </c>
      <c r="B95" s="18" t="s">
        <v>371</v>
      </c>
      <c r="C95" s="19" t="s">
        <v>466</v>
      </c>
      <c r="D95" s="19" t="s">
        <v>474</v>
      </c>
      <c r="E95" s="19" t="s">
        <v>36</v>
      </c>
      <c r="F95" s="19" t="s">
        <v>475</v>
      </c>
      <c r="G95" s="19" t="s">
        <v>476</v>
      </c>
      <c r="H95" s="19" t="s">
        <v>477</v>
      </c>
      <c r="I95" s="19" t="s">
        <v>377</v>
      </c>
      <c r="J95" s="19">
        <v>2022</v>
      </c>
      <c r="K95" s="25">
        <v>44681</v>
      </c>
      <c r="L95" s="25">
        <v>44834</v>
      </c>
      <c r="M95" s="19">
        <v>4475</v>
      </c>
      <c r="N95" s="19">
        <v>13068</v>
      </c>
      <c r="O95" s="19">
        <v>1431</v>
      </c>
      <c r="P95" s="19">
        <v>3893</v>
      </c>
      <c r="Q95" s="36">
        <f t="shared" si="4"/>
        <v>800</v>
      </c>
      <c r="R95" s="37">
        <f t="shared" si="5"/>
        <v>555</v>
      </c>
      <c r="S95" s="18"/>
      <c r="T95" s="18"/>
      <c r="U95" s="18"/>
      <c r="V95" s="18">
        <v>555</v>
      </c>
      <c r="W95" s="61">
        <v>245</v>
      </c>
      <c r="X95" s="18" t="s">
        <v>478</v>
      </c>
      <c r="Y95" s="69" t="s">
        <v>479</v>
      </c>
      <c r="Z95" s="19" t="s">
        <v>480</v>
      </c>
      <c r="AA95" s="19" t="s">
        <v>481</v>
      </c>
      <c r="AB95" s="19" t="s">
        <v>473</v>
      </c>
    </row>
    <row r="96" s="6" customFormat="1" ht="57" customHeight="1" spans="1:28">
      <c r="A96" s="16">
        <v>92</v>
      </c>
      <c r="B96" s="16" t="s">
        <v>482</v>
      </c>
      <c r="C96" s="16" t="s">
        <v>483</v>
      </c>
      <c r="D96" s="16" t="s">
        <v>484</v>
      </c>
      <c r="E96" s="16" t="s">
        <v>36</v>
      </c>
      <c r="F96" s="16" t="s">
        <v>485</v>
      </c>
      <c r="G96" s="16" t="s">
        <v>486</v>
      </c>
      <c r="H96" s="16" t="s">
        <v>353</v>
      </c>
      <c r="I96" s="16" t="s">
        <v>377</v>
      </c>
      <c r="J96" s="16">
        <v>2022</v>
      </c>
      <c r="K96" s="21">
        <v>44661</v>
      </c>
      <c r="L96" s="21">
        <v>44865</v>
      </c>
      <c r="M96" s="16">
        <v>270</v>
      </c>
      <c r="N96" s="16">
        <v>911</v>
      </c>
      <c r="O96" s="16">
        <v>68</v>
      </c>
      <c r="P96" s="16">
        <v>237</v>
      </c>
      <c r="Q96" s="28">
        <f t="shared" si="4"/>
        <v>30</v>
      </c>
      <c r="R96" s="29">
        <f t="shared" si="5"/>
        <v>30</v>
      </c>
      <c r="S96" s="16"/>
      <c r="T96" s="16">
        <v>30</v>
      </c>
      <c r="U96" s="16"/>
      <c r="V96" s="16"/>
      <c r="W96" s="27"/>
      <c r="X96" s="33" t="s">
        <v>487</v>
      </c>
      <c r="Y96" s="41" t="s">
        <v>488</v>
      </c>
      <c r="Z96" s="16" t="s">
        <v>489</v>
      </c>
      <c r="AA96" s="16" t="s">
        <v>490</v>
      </c>
      <c r="AB96" s="16" t="s">
        <v>491</v>
      </c>
    </row>
    <row r="97" s="6" customFormat="1" ht="69" customHeight="1" spans="1:28">
      <c r="A97" s="16">
        <v>93</v>
      </c>
      <c r="B97" s="17" t="s">
        <v>371</v>
      </c>
      <c r="C97" s="16" t="s">
        <v>492</v>
      </c>
      <c r="D97" s="17" t="s">
        <v>493</v>
      </c>
      <c r="E97" s="16" t="s">
        <v>36</v>
      </c>
      <c r="F97" s="16" t="s">
        <v>494</v>
      </c>
      <c r="G97" s="16" t="s">
        <v>486</v>
      </c>
      <c r="H97" s="16" t="s">
        <v>353</v>
      </c>
      <c r="I97" s="16" t="s">
        <v>377</v>
      </c>
      <c r="J97" s="16">
        <v>2022</v>
      </c>
      <c r="K97" s="21">
        <v>44661</v>
      </c>
      <c r="L97" s="21">
        <v>44865</v>
      </c>
      <c r="M97" s="16">
        <v>270</v>
      </c>
      <c r="N97" s="16">
        <v>911</v>
      </c>
      <c r="O97" s="16">
        <v>68</v>
      </c>
      <c r="P97" s="16">
        <v>237</v>
      </c>
      <c r="Q97" s="28">
        <f t="shared" si="4"/>
        <v>220</v>
      </c>
      <c r="R97" s="29">
        <f t="shared" si="5"/>
        <v>220</v>
      </c>
      <c r="S97" s="16"/>
      <c r="T97" s="16">
        <v>220</v>
      </c>
      <c r="U97" s="16"/>
      <c r="V97" s="16"/>
      <c r="W97" s="27"/>
      <c r="X97" s="33" t="s">
        <v>487</v>
      </c>
      <c r="Y97" s="41" t="s">
        <v>495</v>
      </c>
      <c r="Z97" s="16" t="s">
        <v>489</v>
      </c>
      <c r="AA97" s="16" t="s">
        <v>490</v>
      </c>
      <c r="AB97" s="16" t="s">
        <v>491</v>
      </c>
    </row>
    <row r="98" s="6" customFormat="1" ht="102" customHeight="1" spans="1:28">
      <c r="A98" s="16">
        <v>94</v>
      </c>
      <c r="B98" s="16" t="s">
        <v>371</v>
      </c>
      <c r="C98" s="16" t="s">
        <v>496</v>
      </c>
      <c r="D98" s="16" t="s">
        <v>497</v>
      </c>
      <c r="E98" s="16" t="s">
        <v>36</v>
      </c>
      <c r="F98" s="16" t="s">
        <v>498</v>
      </c>
      <c r="G98" s="16" t="s">
        <v>499</v>
      </c>
      <c r="H98" s="16" t="s">
        <v>500</v>
      </c>
      <c r="I98" s="16" t="s">
        <v>377</v>
      </c>
      <c r="J98" s="16">
        <v>2022</v>
      </c>
      <c r="K98" s="21">
        <v>44661</v>
      </c>
      <c r="L98" s="21">
        <v>44865</v>
      </c>
      <c r="M98" s="16">
        <v>456</v>
      </c>
      <c r="N98" s="16">
        <v>1239</v>
      </c>
      <c r="O98" s="16">
        <v>166</v>
      </c>
      <c r="P98" s="16">
        <v>393</v>
      </c>
      <c r="Q98" s="28">
        <f t="shared" si="4"/>
        <v>150</v>
      </c>
      <c r="R98" s="29">
        <f t="shared" si="5"/>
        <v>150</v>
      </c>
      <c r="S98" s="16"/>
      <c r="T98" s="16">
        <v>150</v>
      </c>
      <c r="U98" s="16"/>
      <c r="V98" s="16"/>
      <c r="W98" s="27"/>
      <c r="X98" s="33" t="s">
        <v>487</v>
      </c>
      <c r="Y98" s="41" t="s">
        <v>501</v>
      </c>
      <c r="Z98" s="16" t="s">
        <v>489</v>
      </c>
      <c r="AA98" s="16" t="s">
        <v>502</v>
      </c>
      <c r="AB98" s="16" t="s">
        <v>491</v>
      </c>
    </row>
    <row r="99" s="6" customFormat="1" ht="66.95" customHeight="1" spans="1:28">
      <c r="A99" s="16">
        <v>95</v>
      </c>
      <c r="B99" s="16" t="s">
        <v>33</v>
      </c>
      <c r="C99" s="16" t="s">
        <v>459</v>
      </c>
      <c r="D99" s="16" t="s">
        <v>503</v>
      </c>
      <c r="E99" s="16" t="s">
        <v>36</v>
      </c>
      <c r="F99" s="16" t="s">
        <v>504</v>
      </c>
      <c r="G99" s="16" t="s">
        <v>486</v>
      </c>
      <c r="H99" s="16" t="s">
        <v>353</v>
      </c>
      <c r="I99" s="16" t="s">
        <v>377</v>
      </c>
      <c r="J99" s="16">
        <v>2022</v>
      </c>
      <c r="K99" s="21">
        <v>44661</v>
      </c>
      <c r="L99" s="21">
        <v>44865</v>
      </c>
      <c r="M99" s="16">
        <v>270</v>
      </c>
      <c r="N99" s="16">
        <v>911</v>
      </c>
      <c r="O99" s="16">
        <v>68</v>
      </c>
      <c r="P99" s="16">
        <v>237</v>
      </c>
      <c r="Q99" s="28">
        <f t="shared" si="4"/>
        <v>500</v>
      </c>
      <c r="R99" s="29">
        <f t="shared" si="5"/>
        <v>500</v>
      </c>
      <c r="S99" s="16"/>
      <c r="T99" s="16"/>
      <c r="U99" s="16"/>
      <c r="V99" s="16">
        <v>500</v>
      </c>
      <c r="W99" s="27"/>
      <c r="X99" s="16" t="s">
        <v>505</v>
      </c>
      <c r="Y99" s="41" t="s">
        <v>501</v>
      </c>
      <c r="Z99" s="16" t="s">
        <v>489</v>
      </c>
      <c r="AA99" s="16" t="s">
        <v>490</v>
      </c>
      <c r="AB99" s="16" t="s">
        <v>491</v>
      </c>
    </row>
    <row r="100" s="6" customFormat="1" ht="59.1" customHeight="1" spans="1:28">
      <c r="A100" s="16">
        <v>96</v>
      </c>
      <c r="B100" s="16" t="s">
        <v>33</v>
      </c>
      <c r="C100" s="16" t="s">
        <v>34</v>
      </c>
      <c r="D100" s="17" t="s">
        <v>506</v>
      </c>
      <c r="E100" s="16" t="s">
        <v>36</v>
      </c>
      <c r="F100" s="16" t="s">
        <v>507</v>
      </c>
      <c r="G100" s="16" t="s">
        <v>486</v>
      </c>
      <c r="H100" s="16" t="s">
        <v>353</v>
      </c>
      <c r="I100" s="16" t="s">
        <v>377</v>
      </c>
      <c r="J100" s="16">
        <v>2022</v>
      </c>
      <c r="K100" s="21">
        <v>44661</v>
      </c>
      <c r="L100" s="21">
        <v>44865</v>
      </c>
      <c r="M100" s="16">
        <v>270</v>
      </c>
      <c r="N100" s="16">
        <v>911</v>
      </c>
      <c r="O100" s="16">
        <v>68</v>
      </c>
      <c r="P100" s="16">
        <v>237</v>
      </c>
      <c r="Q100" s="28">
        <f t="shared" si="4"/>
        <v>150</v>
      </c>
      <c r="R100" s="28">
        <f t="shared" si="5"/>
        <v>150</v>
      </c>
      <c r="S100" s="62"/>
      <c r="T100" s="16">
        <v>150</v>
      </c>
      <c r="U100" s="16"/>
      <c r="V100" s="16"/>
      <c r="W100" s="27"/>
      <c r="X100" s="33" t="s">
        <v>487</v>
      </c>
      <c r="Y100" s="41" t="s">
        <v>501</v>
      </c>
      <c r="Z100" s="16" t="s">
        <v>489</v>
      </c>
      <c r="AA100" s="16" t="s">
        <v>490</v>
      </c>
      <c r="AB100" s="16" t="s">
        <v>491</v>
      </c>
    </row>
    <row r="101" s="2" customFormat="1" ht="63" customHeight="1" spans="1:28">
      <c r="A101" s="16">
        <v>97</v>
      </c>
      <c r="B101" s="17" t="s">
        <v>482</v>
      </c>
      <c r="C101" s="17" t="s">
        <v>508</v>
      </c>
      <c r="D101" s="17" t="s">
        <v>509</v>
      </c>
      <c r="E101" s="16" t="s">
        <v>36</v>
      </c>
      <c r="F101" s="16" t="s">
        <v>510</v>
      </c>
      <c r="G101" s="16" t="s">
        <v>184</v>
      </c>
      <c r="H101" s="16" t="s">
        <v>411</v>
      </c>
      <c r="I101" s="16" t="s">
        <v>377</v>
      </c>
      <c r="J101" s="16">
        <v>2022</v>
      </c>
      <c r="K101" s="21">
        <v>44652</v>
      </c>
      <c r="L101" s="21">
        <v>44865</v>
      </c>
      <c r="M101" s="16">
        <v>521</v>
      </c>
      <c r="N101" s="16">
        <v>1560</v>
      </c>
      <c r="O101" s="16">
        <v>312</v>
      </c>
      <c r="P101" s="16">
        <v>502</v>
      </c>
      <c r="Q101" s="28">
        <f t="shared" si="4"/>
        <v>398</v>
      </c>
      <c r="R101" s="63">
        <f t="shared" si="5"/>
        <v>398</v>
      </c>
      <c r="S101" s="64"/>
      <c r="T101" s="16">
        <v>398</v>
      </c>
      <c r="U101" s="16"/>
      <c r="V101" s="16"/>
      <c r="W101" s="27"/>
      <c r="X101" s="33" t="s">
        <v>487</v>
      </c>
      <c r="Y101" s="41" t="s">
        <v>511</v>
      </c>
      <c r="Z101" s="16" t="s">
        <v>512</v>
      </c>
      <c r="AA101" s="16" t="s">
        <v>513</v>
      </c>
      <c r="AB101" s="16" t="s">
        <v>491</v>
      </c>
    </row>
    <row r="102" s="2" customFormat="1" ht="137.1" customHeight="1" spans="1:28">
      <c r="A102" s="16">
        <v>98</v>
      </c>
      <c r="B102" s="16" t="s">
        <v>371</v>
      </c>
      <c r="C102" s="16" t="s">
        <v>496</v>
      </c>
      <c r="D102" s="17" t="s">
        <v>514</v>
      </c>
      <c r="E102" s="16" t="s">
        <v>36</v>
      </c>
      <c r="F102" s="16" t="s">
        <v>515</v>
      </c>
      <c r="G102" s="16" t="s">
        <v>516</v>
      </c>
      <c r="H102" s="16" t="s">
        <v>517</v>
      </c>
      <c r="I102" s="16" t="s">
        <v>377</v>
      </c>
      <c r="J102" s="16">
        <v>2022</v>
      </c>
      <c r="K102" s="21">
        <v>44652</v>
      </c>
      <c r="L102" s="21">
        <v>44865</v>
      </c>
      <c r="M102" s="16">
        <v>3072</v>
      </c>
      <c r="N102" s="16">
        <v>9423</v>
      </c>
      <c r="O102" s="16">
        <v>915</v>
      </c>
      <c r="P102" s="16">
        <v>2521</v>
      </c>
      <c r="Q102" s="28">
        <f t="shared" si="4"/>
        <v>185</v>
      </c>
      <c r="R102" s="29">
        <f t="shared" si="5"/>
        <v>185</v>
      </c>
      <c r="S102" s="16"/>
      <c r="T102" s="16"/>
      <c r="U102" s="16">
        <v>185</v>
      </c>
      <c r="V102" s="16"/>
      <c r="W102" s="27"/>
      <c r="X102" s="16" t="s">
        <v>518</v>
      </c>
      <c r="Y102" s="41" t="s">
        <v>519</v>
      </c>
      <c r="Z102" s="16" t="s">
        <v>520</v>
      </c>
      <c r="AA102" s="16" t="s">
        <v>521</v>
      </c>
      <c r="AB102" s="16" t="s">
        <v>491</v>
      </c>
    </row>
    <row r="103" s="2" customFormat="1" ht="68.1" customHeight="1" spans="1:28">
      <c r="A103" s="16">
        <v>99</v>
      </c>
      <c r="B103" s="17" t="s">
        <v>371</v>
      </c>
      <c r="C103" s="16" t="s">
        <v>492</v>
      </c>
      <c r="D103" s="17" t="s">
        <v>522</v>
      </c>
      <c r="E103" s="16" t="s">
        <v>36</v>
      </c>
      <c r="F103" s="16" t="s">
        <v>523</v>
      </c>
      <c r="G103" s="16" t="s">
        <v>184</v>
      </c>
      <c r="H103" s="16" t="s">
        <v>411</v>
      </c>
      <c r="I103" s="16" t="s">
        <v>377</v>
      </c>
      <c r="J103" s="16">
        <v>2022</v>
      </c>
      <c r="K103" s="21">
        <v>44652</v>
      </c>
      <c r="L103" s="21">
        <v>44865</v>
      </c>
      <c r="M103" s="16">
        <v>186</v>
      </c>
      <c r="N103" s="16">
        <v>328</v>
      </c>
      <c r="O103" s="16">
        <v>98</v>
      </c>
      <c r="P103" s="16">
        <v>156</v>
      </c>
      <c r="Q103" s="28">
        <f t="shared" si="4"/>
        <v>286</v>
      </c>
      <c r="R103" s="29">
        <f t="shared" si="5"/>
        <v>286</v>
      </c>
      <c r="S103" s="64"/>
      <c r="T103" s="16">
        <v>32</v>
      </c>
      <c r="U103" s="16"/>
      <c r="V103" s="16">
        <v>254</v>
      </c>
      <c r="W103" s="27"/>
      <c r="X103" s="33" t="s">
        <v>487</v>
      </c>
      <c r="Y103" s="41" t="s">
        <v>524</v>
      </c>
      <c r="Z103" s="16" t="s">
        <v>525</v>
      </c>
      <c r="AA103" s="16" t="s">
        <v>513</v>
      </c>
      <c r="AB103" s="16" t="s">
        <v>491</v>
      </c>
    </row>
    <row r="104" s="2" customFormat="1" ht="57.95" customHeight="1" spans="1:28">
      <c r="A104" s="16">
        <v>100</v>
      </c>
      <c r="B104" s="17" t="s">
        <v>371</v>
      </c>
      <c r="C104" s="16" t="s">
        <v>526</v>
      </c>
      <c r="D104" s="17" t="s">
        <v>527</v>
      </c>
      <c r="E104" s="16" t="s">
        <v>36</v>
      </c>
      <c r="F104" s="16" t="s">
        <v>528</v>
      </c>
      <c r="G104" s="16" t="s">
        <v>184</v>
      </c>
      <c r="H104" s="16" t="s">
        <v>411</v>
      </c>
      <c r="I104" s="16" t="s">
        <v>377</v>
      </c>
      <c r="J104" s="16">
        <v>2022</v>
      </c>
      <c r="K104" s="21">
        <v>44661</v>
      </c>
      <c r="L104" s="21">
        <v>44865</v>
      </c>
      <c r="M104" s="16">
        <v>186</v>
      </c>
      <c r="N104" s="16">
        <v>328</v>
      </c>
      <c r="O104" s="16">
        <v>98</v>
      </c>
      <c r="P104" s="16">
        <v>156</v>
      </c>
      <c r="Q104" s="28">
        <f t="shared" si="4"/>
        <v>46</v>
      </c>
      <c r="R104" s="29">
        <f t="shared" si="5"/>
        <v>46</v>
      </c>
      <c r="S104" s="16"/>
      <c r="T104" s="16"/>
      <c r="U104" s="16"/>
      <c r="V104" s="16">
        <v>46</v>
      </c>
      <c r="W104" s="27"/>
      <c r="X104" s="16" t="s">
        <v>505</v>
      </c>
      <c r="Y104" s="41" t="s">
        <v>529</v>
      </c>
      <c r="Z104" s="16" t="s">
        <v>530</v>
      </c>
      <c r="AA104" s="16" t="s">
        <v>513</v>
      </c>
      <c r="AB104" s="16" t="s">
        <v>491</v>
      </c>
    </row>
    <row r="105" s="2" customFormat="1" ht="74.1" customHeight="1" spans="1:28">
      <c r="A105" s="16">
        <v>101</v>
      </c>
      <c r="B105" s="17" t="s">
        <v>482</v>
      </c>
      <c r="C105" s="16" t="s">
        <v>483</v>
      </c>
      <c r="D105" s="17" t="s">
        <v>531</v>
      </c>
      <c r="E105" s="16" t="s">
        <v>36</v>
      </c>
      <c r="F105" s="16" t="s">
        <v>532</v>
      </c>
      <c r="G105" s="16" t="s">
        <v>184</v>
      </c>
      <c r="H105" s="16" t="s">
        <v>411</v>
      </c>
      <c r="I105" s="16" t="s">
        <v>377</v>
      </c>
      <c r="J105" s="16">
        <v>2022</v>
      </c>
      <c r="K105" s="21">
        <v>44661</v>
      </c>
      <c r="L105" s="21">
        <v>44865</v>
      </c>
      <c r="M105" s="16">
        <v>521</v>
      </c>
      <c r="N105" s="16">
        <v>1560</v>
      </c>
      <c r="O105" s="16">
        <v>312</v>
      </c>
      <c r="P105" s="16">
        <v>502</v>
      </c>
      <c r="Q105" s="28">
        <f t="shared" si="4"/>
        <v>20</v>
      </c>
      <c r="R105" s="28">
        <f t="shared" si="5"/>
        <v>20</v>
      </c>
      <c r="S105" s="65"/>
      <c r="T105" s="16">
        <v>20</v>
      </c>
      <c r="U105" s="16"/>
      <c r="V105" s="16"/>
      <c r="W105" s="27"/>
      <c r="X105" s="33" t="s">
        <v>487</v>
      </c>
      <c r="Y105" s="41" t="s">
        <v>533</v>
      </c>
      <c r="Z105" s="16" t="s">
        <v>534</v>
      </c>
      <c r="AA105" s="16" t="s">
        <v>513</v>
      </c>
      <c r="AB105" s="16" t="s">
        <v>491</v>
      </c>
    </row>
    <row r="106" s="2" customFormat="1" ht="75" customHeight="1" spans="1:28">
      <c r="A106" s="16">
        <v>102</v>
      </c>
      <c r="B106" s="16" t="s">
        <v>33</v>
      </c>
      <c r="C106" s="16" t="s">
        <v>101</v>
      </c>
      <c r="D106" s="16" t="s">
        <v>535</v>
      </c>
      <c r="E106" s="16" t="s">
        <v>36</v>
      </c>
      <c r="F106" s="16" t="s">
        <v>536</v>
      </c>
      <c r="G106" s="16" t="s">
        <v>268</v>
      </c>
      <c r="H106" s="16" t="s">
        <v>205</v>
      </c>
      <c r="I106" s="16" t="s">
        <v>377</v>
      </c>
      <c r="J106" s="16">
        <v>2022</v>
      </c>
      <c r="K106" s="21">
        <v>44630</v>
      </c>
      <c r="L106" s="21">
        <v>44865</v>
      </c>
      <c r="M106" s="16">
        <v>200</v>
      </c>
      <c r="N106" s="16">
        <v>1021</v>
      </c>
      <c r="O106" s="16">
        <v>52</v>
      </c>
      <c r="P106" s="16">
        <v>378</v>
      </c>
      <c r="Q106" s="28">
        <f t="shared" si="4"/>
        <v>300</v>
      </c>
      <c r="R106" s="29">
        <f t="shared" si="5"/>
        <v>300</v>
      </c>
      <c r="S106" s="16"/>
      <c r="T106" s="16">
        <v>300</v>
      </c>
      <c r="U106" s="16"/>
      <c r="V106" s="16"/>
      <c r="W106" s="27"/>
      <c r="X106" s="33" t="s">
        <v>487</v>
      </c>
      <c r="Y106" s="41" t="s">
        <v>537</v>
      </c>
      <c r="Z106" s="16" t="s">
        <v>538</v>
      </c>
      <c r="AA106" s="16" t="s">
        <v>539</v>
      </c>
      <c r="AB106" s="16" t="s">
        <v>491</v>
      </c>
    </row>
    <row r="107" s="2" customFormat="1" ht="63.75" customHeight="1" spans="1:28">
      <c r="A107" s="16">
        <v>103</v>
      </c>
      <c r="B107" s="17" t="s">
        <v>269</v>
      </c>
      <c r="C107" s="17" t="s">
        <v>540</v>
      </c>
      <c r="D107" s="48" t="s">
        <v>541</v>
      </c>
      <c r="E107" s="16" t="s">
        <v>36</v>
      </c>
      <c r="F107" s="16" t="s">
        <v>542</v>
      </c>
      <c r="G107" s="48" t="s">
        <v>543</v>
      </c>
      <c r="H107" s="16"/>
      <c r="I107" s="16"/>
      <c r="J107" s="16">
        <v>2022</v>
      </c>
      <c r="K107" s="21">
        <v>44621</v>
      </c>
      <c r="L107" s="21">
        <v>44865</v>
      </c>
      <c r="M107" s="17"/>
      <c r="N107" s="17">
        <v>100</v>
      </c>
      <c r="O107" s="17"/>
      <c r="P107" s="17"/>
      <c r="Q107" s="28">
        <f t="shared" si="4"/>
        <v>35</v>
      </c>
      <c r="R107" s="29">
        <f t="shared" si="5"/>
        <v>35</v>
      </c>
      <c r="S107" s="17"/>
      <c r="T107" s="17">
        <v>35</v>
      </c>
      <c r="U107" s="17"/>
      <c r="V107" s="16"/>
      <c r="W107" s="27"/>
      <c r="X107" s="16" t="s">
        <v>544</v>
      </c>
      <c r="Y107" s="68" t="s">
        <v>545</v>
      </c>
      <c r="Z107" s="17" t="s">
        <v>545</v>
      </c>
      <c r="AA107" s="17" t="s">
        <v>491</v>
      </c>
      <c r="AB107" s="17" t="s">
        <v>491</v>
      </c>
    </row>
    <row r="108" s="2" customFormat="1" ht="63.75" customHeight="1" spans="1:28">
      <c r="A108" s="16">
        <v>104</v>
      </c>
      <c r="B108" s="17" t="s">
        <v>546</v>
      </c>
      <c r="C108" s="17" t="s">
        <v>547</v>
      </c>
      <c r="D108" s="48" t="s">
        <v>548</v>
      </c>
      <c r="E108" s="16" t="s">
        <v>36</v>
      </c>
      <c r="F108" s="16" t="s">
        <v>549</v>
      </c>
      <c r="G108" s="48" t="s">
        <v>285</v>
      </c>
      <c r="H108" s="16"/>
      <c r="I108" s="16"/>
      <c r="J108" s="16">
        <v>2022</v>
      </c>
      <c r="K108" s="21">
        <v>44652</v>
      </c>
      <c r="L108" s="21">
        <v>44742</v>
      </c>
      <c r="M108" s="17"/>
      <c r="N108" s="17">
        <v>1700</v>
      </c>
      <c r="O108" s="17"/>
      <c r="P108" s="17">
        <v>1700</v>
      </c>
      <c r="Q108" s="28">
        <f t="shared" si="4"/>
        <v>510</v>
      </c>
      <c r="R108" s="29">
        <f t="shared" si="5"/>
        <v>510</v>
      </c>
      <c r="S108" s="17">
        <v>510</v>
      </c>
      <c r="T108" s="17"/>
      <c r="U108" s="17"/>
      <c r="V108" s="16"/>
      <c r="W108" s="27"/>
      <c r="X108" s="16" t="s">
        <v>550</v>
      </c>
      <c r="Y108" s="68" t="s">
        <v>551</v>
      </c>
      <c r="Z108" s="17" t="s">
        <v>552</v>
      </c>
      <c r="AA108" s="17" t="s">
        <v>491</v>
      </c>
      <c r="AB108" s="17" t="s">
        <v>491</v>
      </c>
    </row>
    <row r="109" s="2" customFormat="1" ht="63.75" customHeight="1" spans="1:28">
      <c r="A109" s="16">
        <v>105</v>
      </c>
      <c r="B109" s="17" t="s">
        <v>546</v>
      </c>
      <c r="C109" s="17" t="s">
        <v>553</v>
      </c>
      <c r="D109" s="48" t="s">
        <v>554</v>
      </c>
      <c r="E109" s="16" t="s">
        <v>36</v>
      </c>
      <c r="F109" s="16" t="s">
        <v>555</v>
      </c>
      <c r="G109" s="48" t="s">
        <v>285</v>
      </c>
      <c r="H109" s="16"/>
      <c r="I109" s="16"/>
      <c r="J109" s="16">
        <v>2022</v>
      </c>
      <c r="K109" s="21">
        <v>44774</v>
      </c>
      <c r="L109" s="21">
        <v>44864</v>
      </c>
      <c r="M109" s="17"/>
      <c r="N109" s="17">
        <v>250</v>
      </c>
      <c r="O109" s="17"/>
      <c r="P109" s="17">
        <v>250</v>
      </c>
      <c r="Q109" s="28">
        <f t="shared" si="4"/>
        <v>80</v>
      </c>
      <c r="R109" s="29">
        <f t="shared" si="5"/>
        <v>80</v>
      </c>
      <c r="S109" s="17"/>
      <c r="T109" s="17"/>
      <c r="U109" s="17">
        <v>80</v>
      </c>
      <c r="V109" s="16"/>
      <c r="W109" s="27"/>
      <c r="X109" s="16" t="s">
        <v>556</v>
      </c>
      <c r="Y109" s="68" t="s">
        <v>557</v>
      </c>
      <c r="Z109" s="17" t="s">
        <v>558</v>
      </c>
      <c r="AA109" s="17" t="s">
        <v>491</v>
      </c>
      <c r="AB109" s="17" t="s">
        <v>491</v>
      </c>
    </row>
    <row r="110" s="2" customFormat="1" ht="84.75" customHeight="1" spans="1:28">
      <c r="A110" s="16">
        <v>106</v>
      </c>
      <c r="B110" s="17" t="s">
        <v>33</v>
      </c>
      <c r="C110" s="17" t="s">
        <v>559</v>
      </c>
      <c r="D110" s="48" t="s">
        <v>560</v>
      </c>
      <c r="E110" s="16" t="s">
        <v>36</v>
      </c>
      <c r="F110" s="16" t="s">
        <v>561</v>
      </c>
      <c r="G110" s="48" t="s">
        <v>285</v>
      </c>
      <c r="H110" s="16"/>
      <c r="I110" s="16"/>
      <c r="J110" s="16">
        <v>2022</v>
      </c>
      <c r="K110" s="21">
        <v>44562</v>
      </c>
      <c r="L110" s="21">
        <v>44926</v>
      </c>
      <c r="M110" s="17"/>
      <c r="N110" s="17">
        <v>1200</v>
      </c>
      <c r="O110" s="17"/>
      <c r="P110" s="17">
        <v>1200</v>
      </c>
      <c r="Q110" s="28">
        <f t="shared" si="4"/>
        <v>300</v>
      </c>
      <c r="R110" s="29">
        <f t="shared" si="5"/>
        <v>300</v>
      </c>
      <c r="S110" s="17">
        <v>300</v>
      </c>
      <c r="T110" s="17"/>
      <c r="U110" s="17"/>
      <c r="V110" s="16"/>
      <c r="W110" s="27"/>
      <c r="X110" s="16" t="s">
        <v>562</v>
      </c>
      <c r="Y110" s="68" t="s">
        <v>563</v>
      </c>
      <c r="Z110" s="17" t="s">
        <v>564</v>
      </c>
      <c r="AA110" s="17" t="s">
        <v>491</v>
      </c>
      <c r="AB110" s="17" t="s">
        <v>491</v>
      </c>
    </row>
    <row r="111" ht="81" customHeight="1" spans="1:28">
      <c r="A111" s="16">
        <v>107</v>
      </c>
      <c r="B111" s="16" t="s">
        <v>371</v>
      </c>
      <c r="C111" s="16" t="s">
        <v>372</v>
      </c>
      <c r="D111" s="16" t="s">
        <v>565</v>
      </c>
      <c r="E111" s="16" t="s">
        <v>90</v>
      </c>
      <c r="F111" s="16" t="s">
        <v>566</v>
      </c>
      <c r="G111" s="16" t="s">
        <v>219</v>
      </c>
      <c r="H111" s="16" t="s">
        <v>567</v>
      </c>
      <c r="I111" s="16" t="s">
        <v>377</v>
      </c>
      <c r="J111" s="16">
        <v>2022</v>
      </c>
      <c r="K111" s="21">
        <v>44621</v>
      </c>
      <c r="L111" s="21">
        <v>44895</v>
      </c>
      <c r="M111" s="16">
        <v>734</v>
      </c>
      <c r="N111" s="16">
        <v>1970</v>
      </c>
      <c r="O111" s="16">
        <v>246</v>
      </c>
      <c r="P111" s="16">
        <v>666</v>
      </c>
      <c r="Q111" s="28">
        <f t="shared" si="4"/>
        <v>245</v>
      </c>
      <c r="R111" s="29">
        <f t="shared" si="5"/>
        <v>245</v>
      </c>
      <c r="S111" s="16"/>
      <c r="T111" s="16">
        <v>245</v>
      </c>
      <c r="U111" s="16"/>
      <c r="V111" s="16"/>
      <c r="W111" s="27"/>
      <c r="X111" s="33" t="s">
        <v>568</v>
      </c>
      <c r="Y111" s="41" t="s">
        <v>569</v>
      </c>
      <c r="Z111" s="16" t="s">
        <v>380</v>
      </c>
      <c r="AA111" s="16" t="s">
        <v>570</v>
      </c>
      <c r="AB111" s="16" t="s">
        <v>458</v>
      </c>
    </row>
    <row r="112" ht="90" customHeight="1" spans="1:28">
      <c r="A112" s="16">
        <v>108</v>
      </c>
      <c r="B112" s="16" t="s">
        <v>371</v>
      </c>
      <c r="C112" s="16" t="s">
        <v>433</v>
      </c>
      <c r="D112" s="33" t="s">
        <v>571</v>
      </c>
      <c r="E112" s="33" t="s">
        <v>90</v>
      </c>
      <c r="F112" s="33" t="s">
        <v>572</v>
      </c>
      <c r="G112" s="33" t="s">
        <v>573</v>
      </c>
      <c r="H112" s="33" t="s">
        <v>574</v>
      </c>
      <c r="I112" s="16" t="s">
        <v>377</v>
      </c>
      <c r="J112" s="16">
        <v>2022</v>
      </c>
      <c r="K112" s="21">
        <v>44666</v>
      </c>
      <c r="L112" s="21">
        <v>44880</v>
      </c>
      <c r="M112" s="16">
        <v>2412</v>
      </c>
      <c r="N112" s="16">
        <v>7118</v>
      </c>
      <c r="O112" s="16">
        <v>168</v>
      </c>
      <c r="P112" s="16">
        <v>486</v>
      </c>
      <c r="Q112" s="28">
        <f t="shared" si="4"/>
        <v>59</v>
      </c>
      <c r="R112" s="29">
        <f t="shared" si="5"/>
        <v>59</v>
      </c>
      <c r="S112" s="16"/>
      <c r="T112" s="16"/>
      <c r="U112" s="16">
        <v>59</v>
      </c>
      <c r="V112" s="17"/>
      <c r="W112" s="60"/>
      <c r="X112" s="17" t="s">
        <v>575</v>
      </c>
      <c r="Y112" s="70" t="s">
        <v>576</v>
      </c>
      <c r="Z112" s="16" t="s">
        <v>440</v>
      </c>
      <c r="AA112" s="16" t="s">
        <v>441</v>
      </c>
      <c r="AB112" s="16" t="s">
        <v>432</v>
      </c>
    </row>
    <row r="113" ht="75" customHeight="1" spans="1:28">
      <c r="A113" s="16">
        <v>109</v>
      </c>
      <c r="B113" s="16" t="s">
        <v>371</v>
      </c>
      <c r="C113" s="16" t="s">
        <v>433</v>
      </c>
      <c r="D113" s="17" t="s">
        <v>577</v>
      </c>
      <c r="E113" s="17" t="s">
        <v>90</v>
      </c>
      <c r="F113" s="16" t="s">
        <v>435</v>
      </c>
      <c r="G113" s="16" t="s">
        <v>578</v>
      </c>
      <c r="H113" s="17" t="s">
        <v>579</v>
      </c>
      <c r="I113" s="16" t="s">
        <v>377</v>
      </c>
      <c r="J113" s="52">
        <v>2022</v>
      </c>
      <c r="K113" s="21">
        <v>44666</v>
      </c>
      <c r="L113" s="21">
        <v>44880</v>
      </c>
      <c r="M113" s="17">
        <v>6816</v>
      </c>
      <c r="N113" s="17">
        <v>22027</v>
      </c>
      <c r="O113" s="17">
        <v>1903</v>
      </c>
      <c r="P113" s="17">
        <v>5312</v>
      </c>
      <c r="Q113" s="28">
        <f t="shared" si="4"/>
        <v>167</v>
      </c>
      <c r="R113" s="29">
        <f t="shared" si="5"/>
        <v>167</v>
      </c>
      <c r="S113" s="17"/>
      <c r="T113" s="17"/>
      <c r="U113" s="17">
        <v>167</v>
      </c>
      <c r="V113" s="17"/>
      <c r="W113" s="60"/>
      <c r="X113" s="17" t="s">
        <v>575</v>
      </c>
      <c r="Y113" s="41" t="s">
        <v>580</v>
      </c>
      <c r="Z113" s="16" t="s">
        <v>440</v>
      </c>
      <c r="AA113" s="16" t="s">
        <v>441</v>
      </c>
      <c r="AB113" s="16" t="s">
        <v>432</v>
      </c>
    </row>
    <row r="114" ht="90" customHeight="1" spans="1:28">
      <c r="A114" s="16">
        <v>110</v>
      </c>
      <c r="B114" s="16" t="s">
        <v>33</v>
      </c>
      <c r="C114" s="16" t="s">
        <v>359</v>
      </c>
      <c r="D114" s="17" t="s">
        <v>581</v>
      </c>
      <c r="E114" s="17" t="s">
        <v>36</v>
      </c>
      <c r="F114" s="17" t="s">
        <v>582</v>
      </c>
      <c r="G114" s="17" t="s">
        <v>583</v>
      </c>
      <c r="H114" s="17" t="s">
        <v>584</v>
      </c>
      <c r="I114" s="17" t="s">
        <v>377</v>
      </c>
      <c r="J114" s="17">
        <v>2022</v>
      </c>
      <c r="K114" s="22">
        <v>44756</v>
      </c>
      <c r="L114" s="22">
        <v>44926</v>
      </c>
      <c r="M114" s="17">
        <v>210</v>
      </c>
      <c r="N114" s="17">
        <v>720</v>
      </c>
      <c r="O114" s="17">
        <v>165</v>
      </c>
      <c r="P114" s="17">
        <v>620</v>
      </c>
      <c r="Q114" s="28">
        <f t="shared" ref="Q114:Q137" si="6">R114+W114</f>
        <v>22</v>
      </c>
      <c r="R114" s="29">
        <f t="shared" ref="R114:R137" si="7">S114+T114+U114+V114</f>
        <v>22</v>
      </c>
      <c r="S114" s="17"/>
      <c r="T114" s="17"/>
      <c r="U114" s="17">
        <v>22</v>
      </c>
      <c r="V114" s="17"/>
      <c r="W114" s="60"/>
      <c r="X114" s="17" t="s">
        <v>585</v>
      </c>
      <c r="Y114" s="68" t="s">
        <v>586</v>
      </c>
      <c r="Z114" s="17"/>
      <c r="AA114" s="16" t="s">
        <v>367</v>
      </c>
      <c r="AB114" s="16" t="s">
        <v>367</v>
      </c>
    </row>
    <row r="115" ht="69.95" customHeight="1" spans="1:28">
      <c r="A115" s="16">
        <v>111</v>
      </c>
      <c r="B115" s="16" t="s">
        <v>33</v>
      </c>
      <c r="C115" s="16" t="s">
        <v>359</v>
      </c>
      <c r="D115" s="17" t="s">
        <v>587</v>
      </c>
      <c r="E115" s="17" t="s">
        <v>36</v>
      </c>
      <c r="F115" s="17" t="s">
        <v>588</v>
      </c>
      <c r="G115" s="17" t="s">
        <v>589</v>
      </c>
      <c r="H115" s="17" t="s">
        <v>590</v>
      </c>
      <c r="I115" s="17" t="s">
        <v>377</v>
      </c>
      <c r="J115" s="17">
        <v>2022</v>
      </c>
      <c r="K115" s="22">
        <v>44756</v>
      </c>
      <c r="L115" s="22">
        <v>44926</v>
      </c>
      <c r="M115" s="17">
        <v>16</v>
      </c>
      <c r="N115" s="17">
        <v>50</v>
      </c>
      <c r="O115" s="17">
        <v>12</v>
      </c>
      <c r="P115" s="17">
        <v>38</v>
      </c>
      <c r="Q115" s="28">
        <f t="shared" si="6"/>
        <v>18</v>
      </c>
      <c r="R115" s="29">
        <f t="shared" si="7"/>
        <v>18</v>
      </c>
      <c r="S115" s="17"/>
      <c r="T115" s="17"/>
      <c r="U115" s="17">
        <v>18</v>
      </c>
      <c r="V115" s="17"/>
      <c r="W115" s="60"/>
      <c r="X115" s="17" t="s">
        <v>585</v>
      </c>
      <c r="Y115" s="68" t="s">
        <v>591</v>
      </c>
      <c r="Z115" s="17"/>
      <c r="AA115" s="16" t="s">
        <v>367</v>
      </c>
      <c r="AB115" s="16" t="s">
        <v>367</v>
      </c>
    </row>
    <row r="116" customHeight="1" spans="1:28">
      <c r="A116" s="16">
        <v>112</v>
      </c>
      <c r="B116" s="16" t="s">
        <v>33</v>
      </c>
      <c r="C116" s="16" t="s">
        <v>359</v>
      </c>
      <c r="D116" s="17" t="s">
        <v>592</v>
      </c>
      <c r="E116" s="17" t="s">
        <v>36</v>
      </c>
      <c r="F116" s="17" t="s">
        <v>593</v>
      </c>
      <c r="G116" s="17" t="s">
        <v>469</v>
      </c>
      <c r="H116" s="17"/>
      <c r="I116" s="17"/>
      <c r="J116" s="17">
        <v>2022</v>
      </c>
      <c r="K116" s="22">
        <v>44710</v>
      </c>
      <c r="L116" s="22">
        <v>44926</v>
      </c>
      <c r="M116" s="17">
        <v>680</v>
      </c>
      <c r="N116" s="17">
        <v>2100</v>
      </c>
      <c r="O116" s="17">
        <v>220</v>
      </c>
      <c r="P116" s="17">
        <v>715</v>
      </c>
      <c r="Q116" s="28">
        <f t="shared" si="6"/>
        <v>90</v>
      </c>
      <c r="R116" s="29">
        <f t="shared" si="7"/>
        <v>90</v>
      </c>
      <c r="S116" s="17"/>
      <c r="T116" s="17"/>
      <c r="U116" s="17">
        <v>90</v>
      </c>
      <c r="V116" s="17"/>
      <c r="W116" s="60"/>
      <c r="X116" s="17" t="s">
        <v>594</v>
      </c>
      <c r="Y116" s="68" t="s">
        <v>595</v>
      </c>
      <c r="Z116" s="17"/>
      <c r="AA116" s="16" t="s">
        <v>367</v>
      </c>
      <c r="AB116" s="16" t="s">
        <v>367</v>
      </c>
    </row>
    <row r="117" ht="137.1" customHeight="1" spans="1:28">
      <c r="A117" s="16">
        <v>113</v>
      </c>
      <c r="B117" s="49" t="s">
        <v>371</v>
      </c>
      <c r="C117" s="49" t="s">
        <v>466</v>
      </c>
      <c r="D117" s="33" t="s">
        <v>596</v>
      </c>
      <c r="E117" s="16" t="s">
        <v>36</v>
      </c>
      <c r="F117" s="16" t="s">
        <v>597</v>
      </c>
      <c r="G117" s="16" t="s">
        <v>92</v>
      </c>
      <c r="H117" s="16" t="s">
        <v>598</v>
      </c>
      <c r="I117" s="16" t="s">
        <v>599</v>
      </c>
      <c r="J117" s="16">
        <v>2022</v>
      </c>
      <c r="K117" s="21">
        <v>44732</v>
      </c>
      <c r="L117" s="21">
        <v>44772</v>
      </c>
      <c r="M117" s="16">
        <v>1022</v>
      </c>
      <c r="N117" s="16">
        <v>2934</v>
      </c>
      <c r="O117" s="16">
        <v>1022</v>
      </c>
      <c r="P117" s="16">
        <v>2934</v>
      </c>
      <c r="Q117" s="28">
        <f t="shared" si="6"/>
        <v>50</v>
      </c>
      <c r="R117" s="29">
        <f t="shared" si="7"/>
        <v>50</v>
      </c>
      <c r="S117" s="16">
        <v>50</v>
      </c>
      <c r="T117" s="16"/>
      <c r="U117" s="16"/>
      <c r="V117" s="17"/>
      <c r="W117" s="60"/>
      <c r="X117" s="32" t="s">
        <v>600</v>
      </c>
      <c r="Y117" s="41" t="s">
        <v>601</v>
      </c>
      <c r="Z117" s="16" t="s">
        <v>602</v>
      </c>
      <c r="AA117" s="16" t="s">
        <v>598</v>
      </c>
      <c r="AB117" s="17" t="s">
        <v>473</v>
      </c>
    </row>
    <row r="118" ht="144" customHeight="1" spans="1:28">
      <c r="A118" s="16">
        <v>114</v>
      </c>
      <c r="B118" s="49" t="s">
        <v>371</v>
      </c>
      <c r="C118" s="49" t="s">
        <v>466</v>
      </c>
      <c r="D118" s="33" t="s">
        <v>603</v>
      </c>
      <c r="E118" s="49" t="s">
        <v>377</v>
      </c>
      <c r="F118" s="17" t="s">
        <v>604</v>
      </c>
      <c r="G118" s="33" t="s">
        <v>178</v>
      </c>
      <c r="H118" s="33" t="s">
        <v>605</v>
      </c>
      <c r="I118" s="17"/>
      <c r="J118" s="33">
        <v>2022</v>
      </c>
      <c r="K118" s="22">
        <v>44706</v>
      </c>
      <c r="L118" s="53">
        <v>44859</v>
      </c>
      <c r="M118" s="17">
        <v>840</v>
      </c>
      <c r="N118" s="49">
        <v>3224</v>
      </c>
      <c r="O118" s="49">
        <v>840</v>
      </c>
      <c r="P118" s="17">
        <v>3224</v>
      </c>
      <c r="Q118" s="28">
        <f t="shared" si="6"/>
        <v>100</v>
      </c>
      <c r="R118" s="29">
        <f t="shared" si="7"/>
        <v>100</v>
      </c>
      <c r="S118" s="17">
        <v>100</v>
      </c>
      <c r="T118" s="17"/>
      <c r="U118" s="17"/>
      <c r="V118" s="17"/>
      <c r="W118" s="60"/>
      <c r="X118" s="32" t="s">
        <v>600</v>
      </c>
      <c r="Y118" s="68" t="s">
        <v>606</v>
      </c>
      <c r="Z118" s="17" t="s">
        <v>607</v>
      </c>
      <c r="AA118" s="17" t="s">
        <v>608</v>
      </c>
      <c r="AB118" s="17" t="s">
        <v>473</v>
      </c>
    </row>
    <row r="119" ht="104.1" customHeight="1" spans="1:28">
      <c r="A119" s="16">
        <v>115</v>
      </c>
      <c r="B119" s="16" t="s">
        <v>371</v>
      </c>
      <c r="C119" s="16" t="s">
        <v>609</v>
      </c>
      <c r="D119" s="16" t="s">
        <v>610</v>
      </c>
      <c r="E119" s="16" t="s">
        <v>36</v>
      </c>
      <c r="F119" s="16" t="s">
        <v>611</v>
      </c>
      <c r="G119" s="16" t="s">
        <v>104</v>
      </c>
      <c r="H119" s="16" t="s">
        <v>153</v>
      </c>
      <c r="I119" s="16" t="s">
        <v>377</v>
      </c>
      <c r="J119" s="16">
        <v>2022</v>
      </c>
      <c r="K119" s="54">
        <v>44774</v>
      </c>
      <c r="L119" s="54">
        <v>44865</v>
      </c>
      <c r="M119" s="55">
        <v>467</v>
      </c>
      <c r="N119" s="55">
        <v>1630</v>
      </c>
      <c r="O119" s="55">
        <v>219</v>
      </c>
      <c r="P119" s="55">
        <v>647</v>
      </c>
      <c r="Q119" s="28">
        <f t="shared" si="6"/>
        <v>50</v>
      </c>
      <c r="R119" s="29">
        <f t="shared" si="7"/>
        <v>50</v>
      </c>
      <c r="S119" s="17"/>
      <c r="T119" s="17"/>
      <c r="U119" s="17">
        <v>50</v>
      </c>
      <c r="V119" s="17"/>
      <c r="W119" s="66"/>
      <c r="X119" s="32" t="s">
        <v>612</v>
      </c>
      <c r="Y119" s="68" t="s">
        <v>613</v>
      </c>
      <c r="Z119" s="17" t="s">
        <v>613</v>
      </c>
      <c r="AA119" s="17" t="s">
        <v>614</v>
      </c>
      <c r="AB119" s="17" t="s">
        <v>491</v>
      </c>
    </row>
    <row r="120" ht="63" customHeight="1" spans="1:28">
      <c r="A120" s="16">
        <v>116</v>
      </c>
      <c r="B120" s="17" t="s">
        <v>371</v>
      </c>
      <c r="C120" s="17" t="s">
        <v>372</v>
      </c>
      <c r="D120" s="17" t="s">
        <v>615</v>
      </c>
      <c r="E120" s="17" t="s">
        <v>36</v>
      </c>
      <c r="F120" s="17" t="s">
        <v>616</v>
      </c>
      <c r="G120" s="17" t="s">
        <v>86</v>
      </c>
      <c r="H120" s="17" t="s">
        <v>617</v>
      </c>
      <c r="I120" s="17" t="s">
        <v>377</v>
      </c>
      <c r="J120" s="17">
        <v>2022</v>
      </c>
      <c r="K120" s="22">
        <v>44774</v>
      </c>
      <c r="L120" s="22">
        <v>44865</v>
      </c>
      <c r="M120" s="17">
        <v>451</v>
      </c>
      <c r="N120" s="17">
        <v>1287</v>
      </c>
      <c r="O120" s="17">
        <v>120</v>
      </c>
      <c r="P120" s="17">
        <v>318</v>
      </c>
      <c r="Q120" s="28">
        <f t="shared" si="6"/>
        <v>25</v>
      </c>
      <c r="R120" s="29">
        <f t="shared" si="7"/>
        <v>25</v>
      </c>
      <c r="S120" s="17"/>
      <c r="T120" s="17"/>
      <c r="U120" s="17">
        <v>25</v>
      </c>
      <c r="V120" s="17"/>
      <c r="W120" s="60"/>
      <c r="X120" s="32" t="s">
        <v>612</v>
      </c>
      <c r="Y120" s="68" t="s">
        <v>613</v>
      </c>
      <c r="Z120" s="17" t="s">
        <v>613</v>
      </c>
      <c r="AA120" s="17" t="s">
        <v>543</v>
      </c>
      <c r="AB120" s="17" t="s">
        <v>491</v>
      </c>
    </row>
    <row r="121" ht="80.1" customHeight="1" spans="1:28">
      <c r="A121" s="16">
        <v>117</v>
      </c>
      <c r="B121" s="17" t="s">
        <v>482</v>
      </c>
      <c r="C121" s="17" t="s">
        <v>508</v>
      </c>
      <c r="D121" s="17" t="s">
        <v>618</v>
      </c>
      <c r="E121" s="17" t="s">
        <v>65</v>
      </c>
      <c r="F121" s="17" t="s">
        <v>619</v>
      </c>
      <c r="G121" s="17" t="s">
        <v>86</v>
      </c>
      <c r="H121" s="17" t="s">
        <v>617</v>
      </c>
      <c r="I121" s="17" t="s">
        <v>377</v>
      </c>
      <c r="J121" s="17">
        <v>2022</v>
      </c>
      <c r="K121" s="22">
        <v>44774</v>
      </c>
      <c r="L121" s="22">
        <v>44865</v>
      </c>
      <c r="M121" s="17">
        <v>451</v>
      </c>
      <c r="N121" s="17">
        <v>1287</v>
      </c>
      <c r="O121" s="17">
        <v>120</v>
      </c>
      <c r="P121" s="17">
        <v>318</v>
      </c>
      <c r="Q121" s="28">
        <f t="shared" si="6"/>
        <v>25</v>
      </c>
      <c r="R121" s="29">
        <f t="shared" si="7"/>
        <v>25</v>
      </c>
      <c r="S121" s="17"/>
      <c r="T121" s="17"/>
      <c r="U121" s="17">
        <v>25</v>
      </c>
      <c r="V121" s="17"/>
      <c r="W121" s="60"/>
      <c r="X121" s="32" t="s">
        <v>612</v>
      </c>
      <c r="Y121" s="68" t="s">
        <v>620</v>
      </c>
      <c r="Z121" s="17" t="s">
        <v>621</v>
      </c>
      <c r="AA121" s="17" t="s">
        <v>622</v>
      </c>
      <c r="AB121" s="17" t="s">
        <v>491</v>
      </c>
    </row>
    <row r="122" ht="69.95" customHeight="1" spans="1:28">
      <c r="A122" s="16">
        <v>118</v>
      </c>
      <c r="B122" s="17" t="s">
        <v>482</v>
      </c>
      <c r="C122" s="17" t="s">
        <v>508</v>
      </c>
      <c r="D122" s="17" t="s">
        <v>623</v>
      </c>
      <c r="E122" s="17" t="s">
        <v>36</v>
      </c>
      <c r="F122" s="17" t="s">
        <v>624</v>
      </c>
      <c r="G122" s="17" t="s">
        <v>184</v>
      </c>
      <c r="H122" s="17" t="s">
        <v>411</v>
      </c>
      <c r="I122" s="17" t="s">
        <v>377</v>
      </c>
      <c r="J122" s="17">
        <v>2022</v>
      </c>
      <c r="K122" s="22">
        <v>44743</v>
      </c>
      <c r="L122" s="22">
        <v>44895</v>
      </c>
      <c r="M122" s="17">
        <v>802</v>
      </c>
      <c r="N122" s="17">
        <v>2619</v>
      </c>
      <c r="O122" s="17">
        <v>174</v>
      </c>
      <c r="P122" s="17">
        <v>419</v>
      </c>
      <c r="Q122" s="28">
        <f t="shared" si="6"/>
        <v>50</v>
      </c>
      <c r="R122" s="29">
        <f t="shared" si="7"/>
        <v>50</v>
      </c>
      <c r="S122" s="17"/>
      <c r="T122" s="17"/>
      <c r="U122" s="17">
        <v>50</v>
      </c>
      <c r="V122" s="17"/>
      <c r="W122" s="60"/>
      <c r="X122" s="32" t="s">
        <v>612</v>
      </c>
      <c r="Y122" s="68" t="s">
        <v>501</v>
      </c>
      <c r="Z122" s="17" t="s">
        <v>489</v>
      </c>
      <c r="AA122" s="16" t="s">
        <v>513</v>
      </c>
      <c r="AB122" s="17" t="s">
        <v>491</v>
      </c>
    </row>
    <row r="123" ht="80.1" customHeight="1" spans="1:28">
      <c r="A123" s="16">
        <v>119</v>
      </c>
      <c r="B123" s="16" t="s">
        <v>482</v>
      </c>
      <c r="C123" s="16" t="s">
        <v>483</v>
      </c>
      <c r="D123" s="17" t="s">
        <v>625</v>
      </c>
      <c r="E123" s="17" t="s">
        <v>36</v>
      </c>
      <c r="F123" s="17" t="s">
        <v>626</v>
      </c>
      <c r="G123" s="16" t="s">
        <v>92</v>
      </c>
      <c r="H123" s="16" t="s">
        <v>93</v>
      </c>
      <c r="I123" s="17" t="s">
        <v>377</v>
      </c>
      <c r="J123" s="17">
        <v>2022</v>
      </c>
      <c r="K123" s="22">
        <v>44743</v>
      </c>
      <c r="L123" s="22">
        <v>44926</v>
      </c>
      <c r="M123" s="17">
        <v>315</v>
      </c>
      <c r="N123" s="17">
        <v>950</v>
      </c>
      <c r="O123" s="17">
        <v>49</v>
      </c>
      <c r="P123" s="17">
        <v>99</v>
      </c>
      <c r="Q123" s="28">
        <f t="shared" si="6"/>
        <v>50</v>
      </c>
      <c r="R123" s="29">
        <f t="shared" si="7"/>
        <v>50</v>
      </c>
      <c r="S123" s="17"/>
      <c r="T123" s="17"/>
      <c r="U123" s="17">
        <v>50</v>
      </c>
      <c r="V123" s="17"/>
      <c r="W123" s="60"/>
      <c r="X123" s="32" t="s">
        <v>612</v>
      </c>
      <c r="Y123" s="68" t="s">
        <v>627</v>
      </c>
      <c r="Z123" s="17" t="s">
        <v>520</v>
      </c>
      <c r="AA123" s="17" t="s">
        <v>628</v>
      </c>
      <c r="AB123" s="17" t="s">
        <v>491</v>
      </c>
    </row>
    <row r="124" ht="62.1" customHeight="1" spans="1:28">
      <c r="A124" s="16">
        <v>120</v>
      </c>
      <c r="B124" s="17" t="s">
        <v>371</v>
      </c>
      <c r="C124" s="17" t="s">
        <v>433</v>
      </c>
      <c r="D124" s="17" t="s">
        <v>629</v>
      </c>
      <c r="E124" s="17" t="s">
        <v>36</v>
      </c>
      <c r="F124" s="16" t="s">
        <v>630</v>
      </c>
      <c r="G124" s="16" t="s">
        <v>92</v>
      </c>
      <c r="H124" s="16" t="s">
        <v>93</v>
      </c>
      <c r="I124" s="17" t="s">
        <v>377</v>
      </c>
      <c r="J124" s="17">
        <v>2022</v>
      </c>
      <c r="K124" s="22">
        <v>44743</v>
      </c>
      <c r="L124" s="22">
        <v>44926</v>
      </c>
      <c r="M124" s="17">
        <v>315</v>
      </c>
      <c r="N124" s="17">
        <v>950</v>
      </c>
      <c r="O124" s="17">
        <v>49</v>
      </c>
      <c r="P124" s="17">
        <v>99</v>
      </c>
      <c r="Q124" s="28">
        <f t="shared" si="6"/>
        <v>70</v>
      </c>
      <c r="R124" s="29">
        <f t="shared" si="7"/>
        <v>70</v>
      </c>
      <c r="S124" s="17"/>
      <c r="T124" s="17"/>
      <c r="U124" s="17">
        <v>70</v>
      </c>
      <c r="V124" s="17"/>
      <c r="W124" s="60"/>
      <c r="X124" s="17" t="s">
        <v>518</v>
      </c>
      <c r="Y124" s="68" t="s">
        <v>631</v>
      </c>
      <c r="Z124" s="17" t="s">
        <v>520</v>
      </c>
      <c r="AA124" s="17" t="s">
        <v>628</v>
      </c>
      <c r="AB124" s="17" t="s">
        <v>491</v>
      </c>
    </row>
    <row r="125" ht="54.95" customHeight="1" spans="1:28">
      <c r="A125" s="16">
        <v>121</v>
      </c>
      <c r="B125" s="17" t="s">
        <v>371</v>
      </c>
      <c r="C125" s="17" t="s">
        <v>433</v>
      </c>
      <c r="D125" s="16" t="s">
        <v>632</v>
      </c>
      <c r="E125" s="17" t="s">
        <v>36</v>
      </c>
      <c r="F125" s="17" t="s">
        <v>633</v>
      </c>
      <c r="G125" s="16" t="s">
        <v>92</v>
      </c>
      <c r="H125" s="16" t="s">
        <v>634</v>
      </c>
      <c r="I125" s="17" t="s">
        <v>377</v>
      </c>
      <c r="J125" s="17">
        <v>2022</v>
      </c>
      <c r="K125" s="22">
        <v>44774</v>
      </c>
      <c r="L125" s="22">
        <v>44926</v>
      </c>
      <c r="M125" s="17">
        <v>606</v>
      </c>
      <c r="N125" s="17">
        <v>1925</v>
      </c>
      <c r="O125" s="17">
        <v>204</v>
      </c>
      <c r="P125" s="17">
        <v>547</v>
      </c>
      <c r="Q125" s="28">
        <f t="shared" si="6"/>
        <v>45</v>
      </c>
      <c r="R125" s="29">
        <f t="shared" si="7"/>
        <v>45</v>
      </c>
      <c r="S125" s="17"/>
      <c r="T125" s="17"/>
      <c r="U125" s="17">
        <v>45</v>
      </c>
      <c r="V125" s="17"/>
      <c r="W125" s="60"/>
      <c r="X125" s="17" t="s">
        <v>518</v>
      </c>
      <c r="Y125" s="68" t="s">
        <v>635</v>
      </c>
      <c r="Z125" s="17" t="s">
        <v>520</v>
      </c>
      <c r="AA125" s="17" t="s">
        <v>628</v>
      </c>
      <c r="AB125" s="17" t="s">
        <v>491</v>
      </c>
    </row>
    <row r="126" ht="72" customHeight="1" spans="1:28">
      <c r="A126" s="16">
        <v>122</v>
      </c>
      <c r="B126" s="17" t="s">
        <v>33</v>
      </c>
      <c r="C126" s="17" t="s">
        <v>235</v>
      </c>
      <c r="D126" s="16" t="s">
        <v>636</v>
      </c>
      <c r="E126" s="17" t="s">
        <v>36</v>
      </c>
      <c r="F126" s="17" t="s">
        <v>637</v>
      </c>
      <c r="G126" s="17" t="s">
        <v>178</v>
      </c>
      <c r="H126" s="17" t="s">
        <v>335</v>
      </c>
      <c r="I126" s="17" t="s">
        <v>377</v>
      </c>
      <c r="J126" s="17">
        <v>2022</v>
      </c>
      <c r="K126" s="22">
        <v>44713</v>
      </c>
      <c r="L126" s="22">
        <v>44865</v>
      </c>
      <c r="M126" s="17">
        <v>499</v>
      </c>
      <c r="N126" s="17">
        <v>1522</v>
      </c>
      <c r="O126" s="17">
        <v>116</v>
      </c>
      <c r="P126" s="17">
        <v>391</v>
      </c>
      <c r="Q126" s="28">
        <f t="shared" si="6"/>
        <v>100</v>
      </c>
      <c r="R126" s="29">
        <f t="shared" si="7"/>
        <v>100</v>
      </c>
      <c r="S126" s="17"/>
      <c r="T126" s="17"/>
      <c r="U126" s="17">
        <v>100</v>
      </c>
      <c r="V126" s="17"/>
      <c r="W126" s="60"/>
      <c r="X126" s="17" t="s">
        <v>518</v>
      </c>
      <c r="Y126" s="68" t="s">
        <v>638</v>
      </c>
      <c r="Z126" s="17" t="s">
        <v>639</v>
      </c>
      <c r="AA126" s="17" t="s">
        <v>608</v>
      </c>
      <c r="AB126" s="17" t="s">
        <v>491</v>
      </c>
    </row>
    <row r="127" ht="69.95" customHeight="1" spans="1:28">
      <c r="A127" s="16">
        <v>123</v>
      </c>
      <c r="B127" s="17" t="s">
        <v>33</v>
      </c>
      <c r="C127" s="17" t="s">
        <v>34</v>
      </c>
      <c r="D127" s="17" t="s">
        <v>640</v>
      </c>
      <c r="E127" s="17" t="s">
        <v>36</v>
      </c>
      <c r="F127" s="16" t="s">
        <v>641</v>
      </c>
      <c r="G127" s="48" t="s">
        <v>67</v>
      </c>
      <c r="H127" s="17" t="s">
        <v>642</v>
      </c>
      <c r="I127" s="17" t="s">
        <v>377</v>
      </c>
      <c r="J127" s="17">
        <v>2022</v>
      </c>
      <c r="K127" s="22">
        <v>44707</v>
      </c>
      <c r="L127" s="22">
        <v>44834</v>
      </c>
      <c r="M127" s="17">
        <v>510</v>
      </c>
      <c r="N127" s="17">
        <v>1514</v>
      </c>
      <c r="O127" s="17">
        <v>127</v>
      </c>
      <c r="P127" s="17">
        <v>321</v>
      </c>
      <c r="Q127" s="28">
        <f t="shared" si="6"/>
        <v>100</v>
      </c>
      <c r="R127" s="29">
        <f t="shared" si="7"/>
        <v>100</v>
      </c>
      <c r="S127" s="17"/>
      <c r="T127" s="17"/>
      <c r="U127" s="17">
        <v>100</v>
      </c>
      <c r="V127" s="17"/>
      <c r="W127" s="60"/>
      <c r="X127" s="17" t="s">
        <v>518</v>
      </c>
      <c r="Y127" s="68" t="s">
        <v>643</v>
      </c>
      <c r="Z127" s="17" t="s">
        <v>644</v>
      </c>
      <c r="AA127" s="17" t="s">
        <v>268</v>
      </c>
      <c r="AB127" s="17" t="s">
        <v>491</v>
      </c>
    </row>
    <row r="128" ht="92.1" customHeight="1" spans="1:28">
      <c r="A128" s="16">
        <v>124</v>
      </c>
      <c r="B128" s="17" t="s">
        <v>33</v>
      </c>
      <c r="C128" s="17" t="s">
        <v>459</v>
      </c>
      <c r="D128" s="17" t="s">
        <v>645</v>
      </c>
      <c r="E128" s="17" t="s">
        <v>36</v>
      </c>
      <c r="F128" s="16" t="s">
        <v>646</v>
      </c>
      <c r="G128" s="17" t="s">
        <v>86</v>
      </c>
      <c r="H128" s="17" t="s">
        <v>617</v>
      </c>
      <c r="I128" s="17" t="s">
        <v>377</v>
      </c>
      <c r="J128" s="17">
        <v>2022</v>
      </c>
      <c r="K128" s="22">
        <v>44774</v>
      </c>
      <c r="L128" s="22">
        <v>44865</v>
      </c>
      <c r="M128" s="17">
        <v>451</v>
      </c>
      <c r="N128" s="17">
        <v>1287</v>
      </c>
      <c r="O128" s="17">
        <v>120</v>
      </c>
      <c r="P128" s="17">
        <v>318</v>
      </c>
      <c r="Q128" s="28">
        <f t="shared" si="6"/>
        <v>100</v>
      </c>
      <c r="R128" s="29">
        <f t="shared" si="7"/>
        <v>100</v>
      </c>
      <c r="S128" s="17"/>
      <c r="T128" s="17"/>
      <c r="U128" s="17">
        <v>100</v>
      </c>
      <c r="V128" s="17"/>
      <c r="W128" s="60"/>
      <c r="X128" s="17" t="s">
        <v>518</v>
      </c>
      <c r="Y128" s="68" t="s">
        <v>647</v>
      </c>
      <c r="Z128" s="17" t="s">
        <v>648</v>
      </c>
      <c r="AA128" s="71" t="s">
        <v>622</v>
      </c>
      <c r="AB128" s="17" t="s">
        <v>491</v>
      </c>
    </row>
    <row r="129" customHeight="1" spans="1:28">
      <c r="A129" s="16">
        <v>125</v>
      </c>
      <c r="B129" s="17" t="s">
        <v>33</v>
      </c>
      <c r="C129" s="17" t="s">
        <v>101</v>
      </c>
      <c r="D129" s="17" t="s">
        <v>649</v>
      </c>
      <c r="E129" s="17" t="s">
        <v>90</v>
      </c>
      <c r="F129" s="17" t="s">
        <v>650</v>
      </c>
      <c r="G129" s="17" t="s">
        <v>104</v>
      </c>
      <c r="H129" s="17" t="s">
        <v>153</v>
      </c>
      <c r="I129" s="17" t="s">
        <v>377</v>
      </c>
      <c r="J129" s="16">
        <v>2022</v>
      </c>
      <c r="K129" s="54">
        <v>44774</v>
      </c>
      <c r="L129" s="54">
        <v>44834</v>
      </c>
      <c r="M129" s="55">
        <v>467</v>
      </c>
      <c r="N129" s="55">
        <v>1630</v>
      </c>
      <c r="O129" s="55">
        <v>219</v>
      </c>
      <c r="P129" s="55">
        <v>647</v>
      </c>
      <c r="Q129" s="28">
        <f t="shared" si="6"/>
        <v>95</v>
      </c>
      <c r="R129" s="29">
        <f t="shared" si="7"/>
        <v>95</v>
      </c>
      <c r="S129" s="55"/>
      <c r="T129" s="55"/>
      <c r="U129" s="16">
        <v>95</v>
      </c>
      <c r="V129" s="17"/>
      <c r="W129" s="60"/>
      <c r="X129" s="17" t="s">
        <v>518</v>
      </c>
      <c r="Y129" s="68" t="s">
        <v>651</v>
      </c>
      <c r="Z129" s="17" t="s">
        <v>652</v>
      </c>
      <c r="AA129" s="17" t="s">
        <v>614</v>
      </c>
      <c r="AB129" s="17" t="s">
        <v>491</v>
      </c>
    </row>
    <row r="130" customHeight="1" spans="1:28">
      <c r="A130" s="16">
        <v>126</v>
      </c>
      <c r="B130" s="17" t="s">
        <v>371</v>
      </c>
      <c r="C130" s="17" t="s">
        <v>492</v>
      </c>
      <c r="D130" s="17" t="s">
        <v>653</v>
      </c>
      <c r="E130" s="17" t="s">
        <v>36</v>
      </c>
      <c r="F130" s="17" t="s">
        <v>654</v>
      </c>
      <c r="G130" s="17" t="s">
        <v>104</v>
      </c>
      <c r="H130" s="17" t="s">
        <v>153</v>
      </c>
      <c r="I130" s="17" t="s">
        <v>377</v>
      </c>
      <c r="J130" s="16">
        <v>2022</v>
      </c>
      <c r="K130" s="54">
        <v>44774</v>
      </c>
      <c r="L130" s="54">
        <v>44834</v>
      </c>
      <c r="M130" s="55">
        <v>467</v>
      </c>
      <c r="N130" s="55">
        <v>1630</v>
      </c>
      <c r="O130" s="55">
        <v>219</v>
      </c>
      <c r="P130" s="55">
        <v>647</v>
      </c>
      <c r="Q130" s="28">
        <f t="shared" si="6"/>
        <v>5</v>
      </c>
      <c r="R130" s="29">
        <f t="shared" si="7"/>
        <v>5</v>
      </c>
      <c r="S130" s="55"/>
      <c r="T130" s="55"/>
      <c r="U130" s="16">
        <v>5</v>
      </c>
      <c r="V130" s="17"/>
      <c r="W130" s="60"/>
      <c r="X130" s="17" t="s">
        <v>518</v>
      </c>
      <c r="Y130" s="68" t="s">
        <v>655</v>
      </c>
      <c r="Z130" s="17" t="s">
        <v>656</v>
      </c>
      <c r="AA130" s="17" t="s">
        <v>614</v>
      </c>
      <c r="AB130" s="17" t="s">
        <v>491</v>
      </c>
    </row>
    <row r="131" ht="68.1" customHeight="1" spans="1:28">
      <c r="A131" s="16">
        <v>127</v>
      </c>
      <c r="B131" s="17" t="s">
        <v>33</v>
      </c>
      <c r="C131" s="17" t="s">
        <v>34</v>
      </c>
      <c r="D131" s="17" t="s">
        <v>657</v>
      </c>
      <c r="E131" s="17" t="s">
        <v>36</v>
      </c>
      <c r="F131" s="17" t="s">
        <v>658</v>
      </c>
      <c r="G131" s="17" t="s">
        <v>86</v>
      </c>
      <c r="H131" s="17" t="s">
        <v>659</v>
      </c>
      <c r="I131" s="17" t="s">
        <v>377</v>
      </c>
      <c r="J131" s="17">
        <v>2022</v>
      </c>
      <c r="K131" s="22">
        <v>44732</v>
      </c>
      <c r="L131" s="22">
        <v>44762</v>
      </c>
      <c r="M131" s="17">
        <v>169</v>
      </c>
      <c r="N131" s="17">
        <v>414</v>
      </c>
      <c r="O131" s="17">
        <v>118</v>
      </c>
      <c r="P131" s="17">
        <v>246</v>
      </c>
      <c r="Q131" s="28">
        <f t="shared" si="6"/>
        <v>24.5</v>
      </c>
      <c r="R131" s="29">
        <f t="shared" si="7"/>
        <v>24.5</v>
      </c>
      <c r="S131" s="17"/>
      <c r="T131" s="17"/>
      <c r="U131" s="17"/>
      <c r="V131" s="17">
        <v>24.5</v>
      </c>
      <c r="W131" s="60"/>
      <c r="X131" s="17" t="s">
        <v>660</v>
      </c>
      <c r="Y131" s="68" t="s">
        <v>661</v>
      </c>
      <c r="Z131" s="17" t="s">
        <v>662</v>
      </c>
      <c r="AA131" s="17" t="s">
        <v>663</v>
      </c>
      <c r="AB131" s="17" t="s">
        <v>491</v>
      </c>
    </row>
    <row r="132" customHeight="1" spans="1:28">
      <c r="A132" s="16">
        <v>128</v>
      </c>
      <c r="B132" s="16" t="s">
        <v>33</v>
      </c>
      <c r="C132" s="16" t="s">
        <v>426</v>
      </c>
      <c r="D132" s="17" t="s">
        <v>664</v>
      </c>
      <c r="E132" s="17" t="s">
        <v>36</v>
      </c>
      <c r="F132" s="16" t="s">
        <v>665</v>
      </c>
      <c r="G132" s="17" t="s">
        <v>184</v>
      </c>
      <c r="H132" s="17" t="s">
        <v>411</v>
      </c>
      <c r="I132" s="17" t="s">
        <v>377</v>
      </c>
      <c r="J132" s="17">
        <v>2022</v>
      </c>
      <c r="K132" s="22">
        <v>44661</v>
      </c>
      <c r="L132" s="22">
        <v>44865</v>
      </c>
      <c r="M132" s="17">
        <v>802</v>
      </c>
      <c r="N132" s="17">
        <v>2619</v>
      </c>
      <c r="O132" s="17">
        <v>174</v>
      </c>
      <c r="P132" s="17">
        <v>419</v>
      </c>
      <c r="Q132" s="28">
        <f t="shared" si="6"/>
        <v>200</v>
      </c>
      <c r="R132" s="29">
        <f t="shared" si="7"/>
        <v>200</v>
      </c>
      <c r="S132" s="17"/>
      <c r="T132" s="17"/>
      <c r="U132" s="17"/>
      <c r="V132" s="17">
        <v>200</v>
      </c>
      <c r="W132" s="60"/>
      <c r="X132" s="17" t="s">
        <v>505</v>
      </c>
      <c r="Y132" s="68" t="s">
        <v>501</v>
      </c>
      <c r="Z132" s="17" t="s">
        <v>489</v>
      </c>
      <c r="AA132" s="16" t="s">
        <v>513</v>
      </c>
      <c r="AB132" s="17" t="s">
        <v>491</v>
      </c>
    </row>
    <row r="133" ht="50.1" customHeight="1" spans="1:28">
      <c r="A133" s="16">
        <v>129</v>
      </c>
      <c r="B133" s="68" t="s">
        <v>466</v>
      </c>
      <c r="C133" s="17" t="s">
        <v>466</v>
      </c>
      <c r="D133" s="17" t="s">
        <v>666</v>
      </c>
      <c r="E133" s="17" t="s">
        <v>36</v>
      </c>
      <c r="F133" s="17" t="s">
        <v>667</v>
      </c>
      <c r="G133" s="17" t="s">
        <v>92</v>
      </c>
      <c r="H133" s="17" t="s">
        <v>93</v>
      </c>
      <c r="I133" s="17" t="s">
        <v>377</v>
      </c>
      <c r="J133" s="17">
        <v>2022</v>
      </c>
      <c r="K133" s="22">
        <v>44743</v>
      </c>
      <c r="L133" s="22">
        <v>44926</v>
      </c>
      <c r="M133" s="17">
        <v>315</v>
      </c>
      <c r="N133" s="17">
        <v>950</v>
      </c>
      <c r="O133" s="17">
        <v>49</v>
      </c>
      <c r="P133" s="17">
        <v>99</v>
      </c>
      <c r="Q133" s="28">
        <f t="shared" si="6"/>
        <v>100</v>
      </c>
      <c r="R133" s="29">
        <f t="shared" si="7"/>
        <v>100</v>
      </c>
      <c r="S133" s="17"/>
      <c r="T133" s="17"/>
      <c r="U133" s="17">
        <v>63</v>
      </c>
      <c r="V133" s="17">
        <v>37</v>
      </c>
      <c r="W133" s="60"/>
      <c r="X133" s="17" t="s">
        <v>668</v>
      </c>
      <c r="Y133" s="68" t="s">
        <v>669</v>
      </c>
      <c r="Z133" s="17" t="s">
        <v>670</v>
      </c>
      <c r="AA133" s="17" t="s">
        <v>671</v>
      </c>
      <c r="AB133" s="17" t="s">
        <v>672</v>
      </c>
    </row>
    <row r="134" ht="39.95" customHeight="1" spans="1:28">
      <c r="A134" s="16">
        <v>130</v>
      </c>
      <c r="B134" s="68" t="s">
        <v>371</v>
      </c>
      <c r="C134" s="17" t="s">
        <v>492</v>
      </c>
      <c r="D134" s="17" t="s">
        <v>673</v>
      </c>
      <c r="E134" s="17"/>
      <c r="F134" s="17" t="s">
        <v>674</v>
      </c>
      <c r="G134" s="48" t="s">
        <v>80</v>
      </c>
      <c r="H134" s="17" t="s">
        <v>675</v>
      </c>
      <c r="I134" s="17"/>
      <c r="J134" s="17">
        <v>2022</v>
      </c>
      <c r="K134" s="21">
        <v>44621</v>
      </c>
      <c r="L134" s="21">
        <v>44864</v>
      </c>
      <c r="M134" s="17"/>
      <c r="N134" s="17"/>
      <c r="O134" s="17"/>
      <c r="P134" s="17"/>
      <c r="Q134" s="28">
        <f t="shared" si="6"/>
        <v>260</v>
      </c>
      <c r="R134" s="29">
        <f t="shared" si="7"/>
        <v>224</v>
      </c>
      <c r="S134" s="17"/>
      <c r="T134" s="17"/>
      <c r="U134" s="17"/>
      <c r="V134" s="17">
        <v>224</v>
      </c>
      <c r="W134" s="60">
        <v>36</v>
      </c>
      <c r="X134" s="17" t="s">
        <v>676</v>
      </c>
      <c r="Y134" s="68" t="s">
        <v>677</v>
      </c>
      <c r="Z134" s="17"/>
      <c r="AA134" s="48" t="s">
        <v>80</v>
      </c>
      <c r="AB134" s="17" t="s">
        <v>491</v>
      </c>
    </row>
    <row r="135" s="1" customFormat="1" customHeight="1" spans="1:28">
      <c r="A135" s="16">
        <v>131</v>
      </c>
      <c r="B135" s="72" t="s">
        <v>33</v>
      </c>
      <c r="C135" s="18" t="s">
        <v>34</v>
      </c>
      <c r="D135" s="18" t="s">
        <v>678</v>
      </c>
      <c r="E135" s="18" t="s">
        <v>36</v>
      </c>
      <c r="F135" s="18" t="s">
        <v>679</v>
      </c>
      <c r="G135" s="18" t="s">
        <v>680</v>
      </c>
      <c r="H135" s="18"/>
      <c r="I135" s="18"/>
      <c r="J135" s="18">
        <v>2022</v>
      </c>
      <c r="K135" s="83">
        <v>44835</v>
      </c>
      <c r="L135" s="83">
        <v>44896</v>
      </c>
      <c r="M135" s="18">
        <v>2000</v>
      </c>
      <c r="N135" s="18">
        <v>5850</v>
      </c>
      <c r="O135" s="18">
        <v>379</v>
      </c>
      <c r="P135" s="18">
        <v>861</v>
      </c>
      <c r="Q135" s="28">
        <f t="shared" si="6"/>
        <v>240</v>
      </c>
      <c r="R135" s="29">
        <f t="shared" si="7"/>
        <v>240</v>
      </c>
      <c r="S135" s="18"/>
      <c r="T135" s="18"/>
      <c r="U135" s="18">
        <v>240</v>
      </c>
      <c r="V135" s="18"/>
      <c r="W135" s="61"/>
      <c r="X135" s="18" t="s">
        <v>681</v>
      </c>
      <c r="Y135" s="72" t="s">
        <v>682</v>
      </c>
      <c r="Z135" s="18" t="s">
        <v>683</v>
      </c>
      <c r="AA135" s="18" t="s">
        <v>684</v>
      </c>
      <c r="AB135" s="18" t="s">
        <v>684</v>
      </c>
    </row>
    <row r="136" ht="144" customHeight="1" spans="1:28">
      <c r="A136" s="16">
        <v>132</v>
      </c>
      <c r="B136" s="68" t="s">
        <v>33</v>
      </c>
      <c r="C136" s="17" t="s">
        <v>34</v>
      </c>
      <c r="D136" s="73" t="s">
        <v>685</v>
      </c>
      <c r="E136" s="17" t="s">
        <v>36</v>
      </c>
      <c r="F136" s="17" t="s">
        <v>686</v>
      </c>
      <c r="G136" s="17" t="s">
        <v>225</v>
      </c>
      <c r="H136" s="17" t="s">
        <v>687</v>
      </c>
      <c r="I136" s="17" t="s">
        <v>377</v>
      </c>
      <c r="J136" s="17">
        <v>2022</v>
      </c>
      <c r="K136" s="22">
        <v>44757</v>
      </c>
      <c r="L136" s="22">
        <v>44834</v>
      </c>
      <c r="M136" s="17">
        <v>61</v>
      </c>
      <c r="N136" s="17">
        <v>162</v>
      </c>
      <c r="O136" s="17">
        <v>18</v>
      </c>
      <c r="P136" s="17">
        <v>37</v>
      </c>
      <c r="Q136" s="28">
        <f t="shared" si="6"/>
        <v>30</v>
      </c>
      <c r="R136" s="29">
        <f t="shared" si="7"/>
        <v>30</v>
      </c>
      <c r="S136" s="17"/>
      <c r="T136" s="17"/>
      <c r="U136" s="17">
        <v>30</v>
      </c>
      <c r="V136" s="17"/>
      <c r="W136" s="60"/>
      <c r="X136" s="17" t="s">
        <v>688</v>
      </c>
      <c r="Y136" s="68" t="s">
        <v>689</v>
      </c>
      <c r="Z136" s="17" t="s">
        <v>690</v>
      </c>
      <c r="AA136" s="17" t="s">
        <v>326</v>
      </c>
      <c r="AB136" s="73" t="s">
        <v>684</v>
      </c>
    </row>
    <row r="137" s="1" customFormat="1" ht="116.1" customHeight="1" spans="1:28">
      <c r="A137" s="16">
        <v>133</v>
      </c>
      <c r="B137" s="72" t="s">
        <v>33</v>
      </c>
      <c r="C137" s="18" t="s">
        <v>459</v>
      </c>
      <c r="D137" s="18" t="s">
        <v>691</v>
      </c>
      <c r="E137" s="18" t="s">
        <v>36</v>
      </c>
      <c r="F137" s="18" t="s">
        <v>692</v>
      </c>
      <c r="G137" s="18" t="s">
        <v>184</v>
      </c>
      <c r="H137" s="18" t="s">
        <v>411</v>
      </c>
      <c r="I137" s="18" t="s">
        <v>377</v>
      </c>
      <c r="J137" s="18">
        <v>2022</v>
      </c>
      <c r="K137" s="25">
        <v>44621</v>
      </c>
      <c r="L137" s="25">
        <v>44895</v>
      </c>
      <c r="M137" s="18">
        <v>802</v>
      </c>
      <c r="N137" s="18">
        <v>2619</v>
      </c>
      <c r="O137" s="18">
        <v>174</v>
      </c>
      <c r="P137" s="18">
        <v>419</v>
      </c>
      <c r="Q137" s="36">
        <f t="shared" si="6"/>
        <v>800</v>
      </c>
      <c r="R137" s="37">
        <f t="shared" si="7"/>
        <v>772.1</v>
      </c>
      <c r="S137" s="18"/>
      <c r="T137" s="18"/>
      <c r="U137" s="18">
        <v>772.1</v>
      </c>
      <c r="V137" s="18"/>
      <c r="W137" s="61">
        <v>27.9</v>
      </c>
      <c r="X137" s="18" t="s">
        <v>693</v>
      </c>
      <c r="Y137" s="72" t="s">
        <v>677</v>
      </c>
      <c r="Z137" s="18" t="s">
        <v>694</v>
      </c>
      <c r="AA137" s="18" t="s">
        <v>513</v>
      </c>
      <c r="AB137" s="101" t="s">
        <v>473</v>
      </c>
    </row>
    <row r="138" customHeight="1" spans="1:28">
      <c r="A138" s="16">
        <v>134</v>
      </c>
      <c r="B138" s="17" t="s">
        <v>371</v>
      </c>
      <c r="C138" s="16" t="s">
        <v>372</v>
      </c>
      <c r="D138" s="74" t="s">
        <v>695</v>
      </c>
      <c r="E138" s="16" t="s">
        <v>36</v>
      </c>
      <c r="F138" s="74" t="s">
        <v>696</v>
      </c>
      <c r="G138" s="74" t="s">
        <v>67</v>
      </c>
      <c r="H138" s="74" t="s">
        <v>697</v>
      </c>
      <c r="I138" s="74" t="s">
        <v>377</v>
      </c>
      <c r="J138" s="51">
        <v>2022</v>
      </c>
      <c r="K138" s="84">
        <v>44722</v>
      </c>
      <c r="L138" s="84">
        <v>44843</v>
      </c>
      <c r="M138" s="74">
        <v>1261</v>
      </c>
      <c r="N138" s="74">
        <v>3099</v>
      </c>
      <c r="O138" s="74">
        <v>387</v>
      </c>
      <c r="P138" s="74">
        <v>1055</v>
      </c>
      <c r="Q138" s="28">
        <f t="shared" ref="Q138:Q147" si="8">R138+W138</f>
        <v>60</v>
      </c>
      <c r="R138" s="29">
        <f t="shared" ref="R138:R147" si="9">S138+T138+U138+V138</f>
        <v>60</v>
      </c>
      <c r="S138" s="74"/>
      <c r="T138" s="74">
        <v>60</v>
      </c>
      <c r="U138" s="74"/>
      <c r="V138" s="74"/>
      <c r="W138" s="91"/>
      <c r="X138" s="17" t="s">
        <v>698</v>
      </c>
      <c r="Y138" s="68" t="s">
        <v>379</v>
      </c>
      <c r="Z138" s="16" t="s">
        <v>380</v>
      </c>
      <c r="AA138" s="17" t="s">
        <v>268</v>
      </c>
      <c r="AB138" s="17" t="s">
        <v>381</v>
      </c>
    </row>
    <row r="139" customHeight="1" spans="1:28">
      <c r="A139" s="16">
        <v>135</v>
      </c>
      <c r="B139" s="17" t="s">
        <v>371</v>
      </c>
      <c r="C139" s="16" t="s">
        <v>372</v>
      </c>
      <c r="D139" s="33" t="s">
        <v>699</v>
      </c>
      <c r="E139" s="17" t="s">
        <v>700</v>
      </c>
      <c r="F139" s="17" t="s">
        <v>701</v>
      </c>
      <c r="G139" s="17" t="s">
        <v>285</v>
      </c>
      <c r="H139" s="17" t="s">
        <v>285</v>
      </c>
      <c r="I139" s="17"/>
      <c r="J139" s="17">
        <v>2022</v>
      </c>
      <c r="K139" s="22">
        <v>44621</v>
      </c>
      <c r="L139" s="22">
        <v>44866</v>
      </c>
      <c r="M139" s="17"/>
      <c r="N139" s="17"/>
      <c r="O139" s="17"/>
      <c r="P139" s="17"/>
      <c r="Q139" s="28">
        <f t="shared" si="8"/>
        <v>230</v>
      </c>
      <c r="R139" s="29">
        <f t="shared" si="9"/>
        <v>230</v>
      </c>
      <c r="S139" s="17"/>
      <c r="T139" s="17"/>
      <c r="U139" s="17">
        <v>230</v>
      </c>
      <c r="V139" s="17"/>
      <c r="W139" s="60"/>
      <c r="X139" s="17" t="s">
        <v>378</v>
      </c>
      <c r="Y139" s="68" t="s">
        <v>379</v>
      </c>
      <c r="Z139" s="16" t="s">
        <v>380</v>
      </c>
      <c r="AA139" s="17" t="s">
        <v>381</v>
      </c>
      <c r="AB139" s="17" t="s">
        <v>381</v>
      </c>
    </row>
    <row r="140" customFormat="1" customHeight="1" spans="1:28">
      <c r="A140" s="16">
        <v>136</v>
      </c>
      <c r="B140" s="17" t="s">
        <v>371</v>
      </c>
      <c r="C140" s="16" t="s">
        <v>372</v>
      </c>
      <c r="D140" s="18" t="s">
        <v>702</v>
      </c>
      <c r="E140" s="19" t="s">
        <v>36</v>
      </c>
      <c r="F140" s="75" t="s">
        <v>703</v>
      </c>
      <c r="G140" s="18" t="s">
        <v>219</v>
      </c>
      <c r="H140" s="18" t="s">
        <v>704</v>
      </c>
      <c r="I140" s="19" t="s">
        <v>377</v>
      </c>
      <c r="J140" s="85">
        <v>2022</v>
      </c>
      <c r="K140" s="86">
        <v>44621</v>
      </c>
      <c r="L140" s="86">
        <v>44866</v>
      </c>
      <c r="M140" s="19">
        <v>64</v>
      </c>
      <c r="N140" s="19">
        <v>172</v>
      </c>
      <c r="O140" s="19">
        <v>22</v>
      </c>
      <c r="P140" s="19">
        <v>47</v>
      </c>
      <c r="Q140" s="28">
        <f t="shared" si="8"/>
        <v>50</v>
      </c>
      <c r="R140" s="29">
        <f t="shared" si="9"/>
        <v>50</v>
      </c>
      <c r="S140" s="92"/>
      <c r="T140" s="92"/>
      <c r="U140" s="93">
        <v>50</v>
      </c>
      <c r="V140" s="92"/>
      <c r="W140" s="94"/>
      <c r="X140" s="17" t="s">
        <v>378</v>
      </c>
      <c r="Y140" s="102" t="s">
        <v>705</v>
      </c>
      <c r="Z140" s="103" t="s">
        <v>705</v>
      </c>
      <c r="AA140" s="17" t="s">
        <v>381</v>
      </c>
      <c r="AB140" s="17" t="s">
        <v>381</v>
      </c>
    </row>
    <row r="141" customFormat="1" customHeight="1" spans="1:28">
      <c r="A141" s="16">
        <v>137</v>
      </c>
      <c r="B141" s="17" t="s">
        <v>371</v>
      </c>
      <c r="C141" s="16" t="s">
        <v>372</v>
      </c>
      <c r="D141" s="18" t="s">
        <v>706</v>
      </c>
      <c r="E141" s="19" t="s">
        <v>36</v>
      </c>
      <c r="F141" s="75" t="s">
        <v>707</v>
      </c>
      <c r="G141" s="18" t="s">
        <v>92</v>
      </c>
      <c r="H141" s="18" t="s">
        <v>708</v>
      </c>
      <c r="I141" s="19" t="s">
        <v>377</v>
      </c>
      <c r="J141" s="85">
        <v>2022</v>
      </c>
      <c r="K141" s="86">
        <v>44621</v>
      </c>
      <c r="L141" s="86">
        <v>44866</v>
      </c>
      <c r="M141" s="19">
        <v>1306</v>
      </c>
      <c r="N141" s="19">
        <v>4486</v>
      </c>
      <c r="O141" s="19">
        <v>249</v>
      </c>
      <c r="P141" s="19">
        <v>654</v>
      </c>
      <c r="Q141" s="28">
        <f t="shared" si="8"/>
        <v>20</v>
      </c>
      <c r="R141" s="29">
        <f t="shared" si="9"/>
        <v>20</v>
      </c>
      <c r="S141" s="95"/>
      <c r="T141" s="95"/>
      <c r="U141" s="95">
        <v>20</v>
      </c>
      <c r="V141" s="95"/>
      <c r="W141" s="94"/>
      <c r="X141" s="17" t="s">
        <v>378</v>
      </c>
      <c r="Y141" s="102" t="s">
        <v>705</v>
      </c>
      <c r="Z141" s="103" t="s">
        <v>705</v>
      </c>
      <c r="AA141" s="103" t="s">
        <v>599</v>
      </c>
      <c r="AB141" s="17" t="s">
        <v>381</v>
      </c>
    </row>
    <row r="142" customFormat="1" customHeight="1" spans="1:28">
      <c r="A142" s="16">
        <v>138</v>
      </c>
      <c r="B142" s="17" t="s">
        <v>371</v>
      </c>
      <c r="C142" s="16" t="s">
        <v>372</v>
      </c>
      <c r="D142" s="18" t="s">
        <v>709</v>
      </c>
      <c r="E142" s="19" t="s">
        <v>36</v>
      </c>
      <c r="F142" s="75" t="s">
        <v>710</v>
      </c>
      <c r="G142" s="18" t="s">
        <v>219</v>
      </c>
      <c r="H142" s="18" t="s">
        <v>711</v>
      </c>
      <c r="I142" s="19" t="s">
        <v>377</v>
      </c>
      <c r="J142" s="85">
        <v>2022</v>
      </c>
      <c r="K142" s="86">
        <v>44621</v>
      </c>
      <c r="L142" s="86">
        <v>44866</v>
      </c>
      <c r="M142" s="19">
        <v>75</v>
      </c>
      <c r="N142" s="19">
        <v>264</v>
      </c>
      <c r="O142" s="19">
        <v>30</v>
      </c>
      <c r="P142" s="19">
        <v>96</v>
      </c>
      <c r="Q142" s="28">
        <f t="shared" si="8"/>
        <v>30</v>
      </c>
      <c r="R142" s="29">
        <f t="shared" si="9"/>
        <v>30</v>
      </c>
      <c r="S142" s="95"/>
      <c r="T142" s="95"/>
      <c r="U142" s="95">
        <v>30</v>
      </c>
      <c r="V142" s="95"/>
      <c r="W142" s="94"/>
      <c r="X142" s="17" t="s">
        <v>378</v>
      </c>
      <c r="Y142" s="68"/>
      <c r="Z142" s="16"/>
      <c r="AA142" s="17" t="s">
        <v>381</v>
      </c>
      <c r="AB142" s="17" t="s">
        <v>381</v>
      </c>
    </row>
    <row r="143" customFormat="1" customHeight="1" spans="1:28">
      <c r="A143" s="16">
        <v>139</v>
      </c>
      <c r="B143" s="17" t="s">
        <v>371</v>
      </c>
      <c r="C143" s="16" t="s">
        <v>372</v>
      </c>
      <c r="D143" s="19" t="s">
        <v>712</v>
      </c>
      <c r="E143" s="19" t="s">
        <v>36</v>
      </c>
      <c r="F143" s="18" t="s">
        <v>713</v>
      </c>
      <c r="G143" s="19" t="s">
        <v>92</v>
      </c>
      <c r="H143" s="19" t="s">
        <v>714</v>
      </c>
      <c r="I143" s="19" t="s">
        <v>377</v>
      </c>
      <c r="J143" s="85">
        <v>2022</v>
      </c>
      <c r="K143" s="87"/>
      <c r="L143" s="87"/>
      <c r="M143" s="19">
        <v>99</v>
      </c>
      <c r="N143" s="19">
        <v>326</v>
      </c>
      <c r="O143" s="19">
        <v>47</v>
      </c>
      <c r="P143" s="19">
        <v>161</v>
      </c>
      <c r="Q143" s="28">
        <f t="shared" si="8"/>
        <v>65</v>
      </c>
      <c r="R143" s="29">
        <f t="shared" si="9"/>
        <v>65</v>
      </c>
      <c r="S143" s="92"/>
      <c r="T143" s="92"/>
      <c r="U143" s="93">
        <v>65</v>
      </c>
      <c r="V143" s="92"/>
      <c r="W143" s="94"/>
      <c r="X143" s="17" t="s">
        <v>378</v>
      </c>
      <c r="Y143" s="102" t="s">
        <v>705</v>
      </c>
      <c r="Z143" s="103" t="s">
        <v>705</v>
      </c>
      <c r="AA143" s="17" t="s">
        <v>381</v>
      </c>
      <c r="AB143" s="17" t="s">
        <v>381</v>
      </c>
    </row>
    <row r="144" customFormat="1" customHeight="1" spans="1:28">
      <c r="A144" s="16">
        <v>140</v>
      </c>
      <c r="B144" s="76" t="s">
        <v>715</v>
      </c>
      <c r="C144" s="76" t="s">
        <v>716</v>
      </c>
      <c r="D144" s="33" t="s">
        <v>717</v>
      </c>
      <c r="E144" s="16" t="s">
        <v>36</v>
      </c>
      <c r="F144" s="75" t="s">
        <v>718</v>
      </c>
      <c r="G144" s="18" t="s">
        <v>424</v>
      </c>
      <c r="H144" s="18" t="s">
        <v>719</v>
      </c>
      <c r="I144" s="19" t="s">
        <v>377</v>
      </c>
      <c r="J144" s="85">
        <v>2022</v>
      </c>
      <c r="K144" s="87"/>
      <c r="L144" s="87"/>
      <c r="M144" s="19"/>
      <c r="N144" s="19"/>
      <c r="O144" s="19"/>
      <c r="P144" s="19"/>
      <c r="Q144" s="28">
        <f t="shared" si="8"/>
        <v>30</v>
      </c>
      <c r="R144" s="29">
        <f t="shared" si="9"/>
        <v>30</v>
      </c>
      <c r="S144" s="92"/>
      <c r="T144" s="92"/>
      <c r="U144" s="93">
        <v>30</v>
      </c>
      <c r="V144" s="92"/>
      <c r="W144" s="94"/>
      <c r="X144" s="17" t="s">
        <v>378</v>
      </c>
      <c r="Y144" s="102"/>
      <c r="Z144" s="103"/>
      <c r="AA144" s="17" t="s">
        <v>381</v>
      </c>
      <c r="AB144" s="17" t="s">
        <v>381</v>
      </c>
    </row>
    <row r="145" customFormat="1" customHeight="1" spans="1:28">
      <c r="A145" s="16">
        <v>141</v>
      </c>
      <c r="B145" s="17" t="s">
        <v>371</v>
      </c>
      <c r="C145" s="16" t="s">
        <v>372</v>
      </c>
      <c r="D145" s="33" t="s">
        <v>720</v>
      </c>
      <c r="E145" s="16" t="s">
        <v>36</v>
      </c>
      <c r="F145" s="75" t="s">
        <v>721</v>
      </c>
      <c r="G145" s="18" t="s">
        <v>404</v>
      </c>
      <c r="H145" s="18" t="s">
        <v>722</v>
      </c>
      <c r="I145" s="16" t="s">
        <v>377</v>
      </c>
      <c r="J145" s="85">
        <v>2022</v>
      </c>
      <c r="K145" s="22"/>
      <c r="L145" s="22"/>
      <c r="M145" s="17"/>
      <c r="N145" s="17"/>
      <c r="O145" s="17"/>
      <c r="P145" s="17"/>
      <c r="Q145" s="28">
        <f t="shared" si="8"/>
        <v>20</v>
      </c>
      <c r="R145" s="29">
        <f t="shared" si="9"/>
        <v>20</v>
      </c>
      <c r="S145" s="17"/>
      <c r="T145" s="17"/>
      <c r="U145" s="17">
        <v>20</v>
      </c>
      <c r="V145" s="17"/>
      <c r="W145" s="60"/>
      <c r="X145" s="17" t="s">
        <v>378</v>
      </c>
      <c r="Y145" s="68"/>
      <c r="Z145" s="16"/>
      <c r="AA145" s="17" t="s">
        <v>381</v>
      </c>
      <c r="AB145" s="17" t="s">
        <v>381</v>
      </c>
    </row>
    <row r="146" customFormat="1" customHeight="1" spans="1:28">
      <c r="A146" s="45">
        <v>142</v>
      </c>
      <c r="B146" s="74" t="s">
        <v>371</v>
      </c>
      <c r="C146" s="45" t="s">
        <v>372</v>
      </c>
      <c r="D146" s="77" t="s">
        <v>723</v>
      </c>
      <c r="E146" s="45" t="s">
        <v>36</v>
      </c>
      <c r="F146" s="78" t="s">
        <v>724</v>
      </c>
      <c r="G146" s="79" t="s">
        <v>92</v>
      </c>
      <c r="H146" s="79" t="s">
        <v>725</v>
      </c>
      <c r="I146" s="45" t="s">
        <v>377</v>
      </c>
      <c r="J146" s="88">
        <v>2022</v>
      </c>
      <c r="K146" s="84"/>
      <c r="L146" s="84"/>
      <c r="M146" s="74"/>
      <c r="N146" s="74"/>
      <c r="O146" s="74"/>
      <c r="P146" s="74"/>
      <c r="Q146" s="96">
        <f t="shared" si="8"/>
        <v>20</v>
      </c>
      <c r="R146" s="97">
        <f t="shared" si="9"/>
        <v>20</v>
      </c>
      <c r="S146" s="74"/>
      <c r="T146" s="74"/>
      <c r="U146" s="74">
        <v>20</v>
      </c>
      <c r="V146" s="74"/>
      <c r="W146" s="91"/>
      <c r="X146" s="17" t="s">
        <v>378</v>
      </c>
      <c r="Y146" s="104"/>
      <c r="Z146" s="45"/>
      <c r="AA146" s="74" t="s">
        <v>381</v>
      </c>
      <c r="AB146" s="74" t="s">
        <v>381</v>
      </c>
    </row>
    <row r="147" s="7" customFormat="1" customHeight="1" spans="1:28">
      <c r="A147" s="16">
        <v>143</v>
      </c>
      <c r="B147" s="17" t="s">
        <v>269</v>
      </c>
      <c r="C147" s="17" t="s">
        <v>726</v>
      </c>
      <c r="D147" s="17" t="s">
        <v>727</v>
      </c>
      <c r="E147" s="80"/>
      <c r="F147" s="17" t="s">
        <v>728</v>
      </c>
      <c r="G147" s="80" t="s">
        <v>469</v>
      </c>
      <c r="H147" s="80"/>
      <c r="I147" s="80"/>
      <c r="J147" s="80">
        <v>2022</v>
      </c>
      <c r="K147" s="89">
        <v>44848</v>
      </c>
      <c r="L147" s="89">
        <v>44875</v>
      </c>
      <c r="M147" s="80"/>
      <c r="N147" s="80"/>
      <c r="O147" s="80"/>
      <c r="P147" s="80"/>
      <c r="Q147" s="28">
        <f t="shared" si="8"/>
        <v>40</v>
      </c>
      <c r="R147" s="28">
        <f t="shared" si="9"/>
        <v>40</v>
      </c>
      <c r="S147" s="80"/>
      <c r="T147" s="80"/>
      <c r="U147" s="80"/>
      <c r="V147" s="80">
        <v>40</v>
      </c>
      <c r="W147" s="98"/>
      <c r="X147" s="99" t="s">
        <v>729</v>
      </c>
      <c r="Y147" s="68" t="s">
        <v>730</v>
      </c>
      <c r="Z147" s="17" t="s">
        <v>730</v>
      </c>
      <c r="AA147" s="17" t="s">
        <v>491</v>
      </c>
      <c r="AB147" s="17" t="s">
        <v>491</v>
      </c>
    </row>
    <row r="148" s="8" customFormat="1" customHeight="1" spans="1:28">
      <c r="A148" s="81">
        <v>144</v>
      </c>
      <c r="B148" s="17" t="s">
        <v>371</v>
      </c>
      <c r="C148" s="17" t="s">
        <v>492</v>
      </c>
      <c r="D148" s="19" t="s">
        <v>731</v>
      </c>
      <c r="E148" s="19" t="s">
        <v>90</v>
      </c>
      <c r="F148" s="19" t="s">
        <v>732</v>
      </c>
      <c r="G148" s="19" t="s">
        <v>86</v>
      </c>
      <c r="H148" s="19" t="s">
        <v>617</v>
      </c>
      <c r="I148" s="17" t="s">
        <v>377</v>
      </c>
      <c r="J148" s="19">
        <v>2022</v>
      </c>
      <c r="K148" s="90">
        <v>44774</v>
      </c>
      <c r="L148" s="90">
        <v>44865</v>
      </c>
      <c r="M148" s="19">
        <v>451</v>
      </c>
      <c r="N148" s="19">
        <v>1287</v>
      </c>
      <c r="O148" s="19">
        <v>120</v>
      </c>
      <c r="P148" s="19">
        <v>318</v>
      </c>
      <c r="Q148" s="19">
        <v>40</v>
      </c>
      <c r="R148" s="19">
        <v>40</v>
      </c>
      <c r="S148" s="19"/>
      <c r="T148" s="19"/>
      <c r="U148" s="19"/>
      <c r="V148" s="52"/>
      <c r="W148" s="100"/>
      <c r="X148" s="52"/>
      <c r="Y148" s="69" t="s">
        <v>655</v>
      </c>
      <c r="Z148" s="19" t="s">
        <v>733</v>
      </c>
      <c r="AA148" s="19" t="s">
        <v>622</v>
      </c>
      <c r="AB148" s="19" t="s">
        <v>491</v>
      </c>
    </row>
    <row r="149" s="9" customFormat="1" ht="24.95" customHeight="1" spans="1:28">
      <c r="A149" s="82"/>
      <c r="B149" s="17" t="s">
        <v>734</v>
      </c>
      <c r="C149" s="17">
        <v>144</v>
      </c>
      <c r="D149" s="80"/>
      <c r="E149" s="80"/>
      <c r="F149" s="80"/>
      <c r="G149" s="80"/>
      <c r="H149" s="80"/>
      <c r="I149" s="80"/>
      <c r="J149" s="80"/>
      <c r="K149" s="89"/>
      <c r="L149" s="89"/>
      <c r="M149" s="80"/>
      <c r="N149" s="80"/>
      <c r="O149" s="80"/>
      <c r="P149" s="80"/>
      <c r="Q149" s="80">
        <f>SUM(Q5:Q147)</f>
        <v>37121.71</v>
      </c>
      <c r="R149" s="80">
        <f>SUM(R5:R147)</f>
        <v>35894.36</v>
      </c>
      <c r="S149" s="80">
        <v>14115</v>
      </c>
      <c r="T149" s="80">
        <v>2532</v>
      </c>
      <c r="U149" s="80">
        <v>3747.36</v>
      </c>
      <c r="V149" s="80">
        <v>15500</v>
      </c>
      <c r="W149" s="98">
        <v>4084.32</v>
      </c>
      <c r="X149" s="80"/>
      <c r="Y149" s="105"/>
      <c r="Z149" s="17"/>
      <c r="AA149" s="17"/>
      <c r="AB149" s="17"/>
    </row>
    <row r="150" s="10" customFormat="1" ht="24.95" customHeight="1" spans="11:24">
      <c r="K150" s="12"/>
      <c r="L150" s="12"/>
      <c r="X150" s="13"/>
    </row>
  </sheetData>
  <autoFilter ref="A4:AB149">
    <extLst/>
  </autoFilter>
  <mergeCells count="29">
    <mergeCell ref="A1:AB1"/>
    <mergeCell ref="G2:I2"/>
    <mergeCell ref="M2:P2"/>
    <mergeCell ref="R2:V2"/>
    <mergeCell ref="M3:N3"/>
    <mergeCell ref="O3:P3"/>
    <mergeCell ref="A2:A4"/>
    <mergeCell ref="B2:B4"/>
    <mergeCell ref="C2:C4"/>
    <mergeCell ref="D2:D4"/>
    <mergeCell ref="E2:E4"/>
    <mergeCell ref="F2:F4"/>
    <mergeCell ref="G3:G4"/>
    <mergeCell ref="H3:H4"/>
    <mergeCell ref="I3:I4"/>
    <mergeCell ref="J2:J4"/>
    <mergeCell ref="Q2:Q4"/>
    <mergeCell ref="R3:R4"/>
    <mergeCell ref="S3:S4"/>
    <mergeCell ref="T3:T4"/>
    <mergeCell ref="U3:U4"/>
    <mergeCell ref="V3:V4"/>
    <mergeCell ref="W2:W4"/>
    <mergeCell ref="X2:X4"/>
    <mergeCell ref="Y2:Y4"/>
    <mergeCell ref="Z2:Z4"/>
    <mergeCell ref="AA2:AA4"/>
    <mergeCell ref="AB2:AB4"/>
    <mergeCell ref="K2:L3"/>
  </mergeCells>
  <pageMargins left="0.700694444444445" right="0.700694444444445" top="0.751388888888889" bottom="0.751388888888889" header="0.298611111111111" footer="0.298611111111111"/>
  <pageSetup paperSize="9" scale="52" fitToHeight="0"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 Hui</dc:creator>
  <cp:lastModifiedBy></cp:lastModifiedBy>
  <dcterms:created xsi:type="dcterms:W3CDTF">2022-05-10T03:04:00Z</dcterms:created>
  <dcterms:modified xsi:type="dcterms:W3CDTF">2023-09-18T09:51:13Z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628F951F667845AAB71BB97A10B7B072</vt:lpwstr>
  </property>
  <property fmtid="{D5CDD505-2E9C-101B-9397-08002B2CF9AE}" pid="3" name="KSOProductBuildVer">
    <vt:lpwstr>2052-12.1.0.15374</vt:lpwstr>
  </property>
</Properties>
</file>