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Sheet1!$A$5:$XEP$170</definedName>
    <definedName name="_xlnm.Print_Titles" localSheetId="0">Sheet1!$3:$5</definedName>
  </definedNames>
  <calcPr calcId="144525"/>
</workbook>
</file>

<file path=xl/sharedStrings.xml><?xml version="1.0" encoding="utf-8"?>
<sst xmlns="http://schemas.openxmlformats.org/spreadsheetml/2006/main" count="2221" uniqueCount="846">
  <si>
    <t>兴县2023年度衔接资金项目计划完成情况表</t>
  </si>
  <si>
    <t>填报单位（盖章）：</t>
  </si>
  <si>
    <t>序号</t>
  </si>
  <si>
    <t>项目
类别</t>
  </si>
  <si>
    <t>项目
子类别</t>
  </si>
  <si>
    <t>项目名称</t>
  </si>
  <si>
    <t>建设
性质</t>
  </si>
  <si>
    <t>建设内容
及规模</t>
  </si>
  <si>
    <t>实施地点</t>
  </si>
  <si>
    <t>实施年度</t>
  </si>
  <si>
    <t>财政投入</t>
  </si>
  <si>
    <t>4月整合资金拟安排金额</t>
  </si>
  <si>
    <t>核减金额</t>
  </si>
  <si>
    <t>8月安排资金</t>
  </si>
  <si>
    <t>资金类型</t>
  </si>
  <si>
    <t>安排资金</t>
  </si>
  <si>
    <t>绩效总体目标</t>
  </si>
  <si>
    <t>带贫减贫机制</t>
  </si>
  <si>
    <t>实施单位</t>
  </si>
  <si>
    <t>主管部门</t>
  </si>
  <si>
    <t>项目完成情况</t>
  </si>
  <si>
    <t>乡镇</t>
  </si>
  <si>
    <t>村
**村委**村</t>
  </si>
  <si>
    <t>是否脱贫村</t>
  </si>
  <si>
    <t>中央资金</t>
  </si>
  <si>
    <t>省级资金</t>
  </si>
  <si>
    <t>市级资金</t>
  </si>
  <si>
    <t>县级资金</t>
  </si>
  <si>
    <t>产业发展</t>
  </si>
  <si>
    <t>种植业基地</t>
  </si>
  <si>
    <t>2023年绿色谷子种植</t>
  </si>
  <si>
    <t>新建</t>
  </si>
  <si>
    <t>发展绿色谷子14.06万亩，向种植户提供优质种子、复合肥、有机肥，提供技术指导。</t>
  </si>
  <si>
    <t>全县15个乡镇</t>
  </si>
  <si>
    <t>中央衔接</t>
  </si>
  <si>
    <t>预计可带动全县2.2万余农户规模种植，实现亩增收200元以上。</t>
  </si>
  <si>
    <t>通过物化补贴，提高农户生产效益，增加收入</t>
  </si>
  <si>
    <t>兴县农业农村局</t>
  </si>
  <si>
    <t>已完成</t>
  </si>
  <si>
    <t>2023年绿色高粱种植</t>
  </si>
  <si>
    <t>发展绿色高粱种植项目6.2万亩，提供种子、复合肥。</t>
  </si>
  <si>
    <t>全县</t>
  </si>
  <si>
    <t>带动全县农户种植高粱，实施亩增收200元以上</t>
  </si>
  <si>
    <t>2023年兴县省级绿色谷子示范基地</t>
  </si>
  <si>
    <t>发展绿色高产示范基地创建项目创建杂粮绿色高产示范基地：谷子1000亩。</t>
  </si>
  <si>
    <t>蔡家会镇</t>
  </si>
  <si>
    <t>谷渠村</t>
  </si>
  <si>
    <t>带动全县农户种植谷子，实施亩增收200元以上</t>
  </si>
  <si>
    <t>2023年杂粮种业试验示范兴县基地</t>
  </si>
  <si>
    <t>在蔡家会镇柳林村、固贤乡固贤村建立谷子、热季食用豆、冷季食用豆、高粱、荞麦、芸豆开展优质杂粮种业试验示范200亩，进行杂粮种业鉴定筛选、扩繁区、干旱栽培试验示范。</t>
  </si>
  <si>
    <t>柳林村</t>
  </si>
  <si>
    <t>是</t>
  </si>
  <si>
    <t>2023年，通过作科所在兴县建立杂粮种业试验示范创新基地，开展新品种研发、良种鉴定筛选、配套栽培技术集成、产业化开发等系统研究，形成与产业化开发相配套的绿色优质作物高效生产与加工关键技术应用体系，并培育适合兴县种植的优质专用型杂粮新品种5-10个；协助建立杂粮种质库与品种鉴定圃和转化生产基地；创新性提出良种选育一良法种植-营养健康产品加工的高标准产业模式，在兴县打造出上述品类作物的特色产业。</t>
  </si>
  <si>
    <t>基地吸纳20余户村民参与种植劳动，每户每年可增收入1万元；通过发展种业，提高我县粮食生产效益。</t>
  </si>
  <si>
    <t>2023年有机旱作农业绿色高粱适应性试验示范基地</t>
  </si>
  <si>
    <t>建设绿色高粱适应性试验示范基地1200亩。示范品种以主栽晋杂22号为主，其他品种以中国农科院固贤基地试验品种种植100亩，进行适应性对比试验种植。</t>
  </si>
  <si>
    <t>康宁镇</t>
  </si>
  <si>
    <t>曹家坡村、苇子沟村、王家会村</t>
  </si>
  <si>
    <t>对中国农科院作科所筛选出的高粱6个品种（京粱201，京粱202，京粱203，SXT223-002，SXT225-012，SXT221-013）与晋杂22号高粱进行对比适应性试验，创建绿色高粱高产高效基种植地。</t>
  </si>
  <si>
    <t>通过物化补贴，由清泉醋业公司负责订单收购，带动种植农户增加收入</t>
  </si>
  <si>
    <t>2023年孟家坪杂粮种业种植基地</t>
  </si>
  <si>
    <t>建设以优质谷子食用豆为主试验基地，基地面积共860.5亩。北片区种植优质谷子，开展晋谷21号和晋汾107号与中国农科院引进品种进行适应性对比种植试验；南片区种植豆类等杂粮作物，开展豇豆、红小豆、绿豆传统品种和引进品种对比试验种植，同时为2024年谷子轮作备用。</t>
  </si>
  <si>
    <t>孟家坪乡</t>
  </si>
  <si>
    <t>李家坪村、白家焉、东吴家沟</t>
  </si>
  <si>
    <t>1、对中国农科院作科所筛选出的谷子2个品种（中谷19号、中谷25号）、山西省农业大学的1个品种（晋汾107号）与晋谷21号进行对比适应性试验。2、中国农科院作科所2个绿豆品种（中绿26、中绿27）和2个豇豆品种与兴县豇豆、绿豆品种进行对比适应性试验。</t>
  </si>
  <si>
    <t>通过物化补贴，由山花烂漫公司负责技术服务并订单收购，带动种植农户增加收入</t>
  </si>
  <si>
    <t>2023年罗峪口镇李家梁村鲜食玉米产业基地</t>
  </si>
  <si>
    <t>1、建设鲜食玉米绿色高质高效示范基地745亩。
2.建设鲜食玉米恒温保鲜库1687平方米。
3.建设鲜食玉米加工、包装工厂4000平方米。</t>
  </si>
  <si>
    <t>罗峪口镇</t>
  </si>
  <si>
    <t>李家梁村、罗峪口村</t>
  </si>
  <si>
    <t>中央、省级和县级衔接</t>
  </si>
  <si>
    <t>通过实施鲜食玉米绿色高质高效示范745亩，可实现总产量59.6万公斤，总产值达200万元，新增鲜玉米22.3万公斤，新增产值达78万元，亩新增产值1050元。每年可增加集体经济收入。</t>
  </si>
  <si>
    <t>吸纳15户脱贫户务工；加工厂建成后可生产多种甜糯玉米产品预计年运营收入400万元。</t>
  </si>
  <si>
    <t>罗峪口镇人民政府</t>
  </si>
  <si>
    <t>奥家湾乡刘家湾村食用菌种植补贴</t>
  </si>
  <si>
    <t>发展香菇菌棒65万棒</t>
  </si>
  <si>
    <t>奥家湾乡</t>
  </si>
  <si>
    <t>刘家湾村</t>
  </si>
  <si>
    <t>省级衔接</t>
  </si>
  <si>
    <t>吸纳村内剩余劳动力90人就业，带动农户每年增入2万元；同时可增加村集体承保收入10万元。</t>
  </si>
  <si>
    <t>村委+龙头企业+农户</t>
  </si>
  <si>
    <t>奥家湾乡刘家湾村委</t>
  </si>
  <si>
    <t>2022年交楼申乡交楼申村食用菌棒补贴</t>
  </si>
  <si>
    <t>续建</t>
  </si>
  <si>
    <t>发展食用菌种植，冬菇菌棒57万棒</t>
  </si>
  <si>
    <t>交楼申乡</t>
  </si>
  <si>
    <t>交楼申村</t>
  </si>
  <si>
    <t>项目可带动100余户脱贫农户发展生产增收，安置200余名劳动力就业，可实现每户年均增收2万余元</t>
  </si>
  <si>
    <t>合作联社+农户</t>
  </si>
  <si>
    <t>交楼申乡经济发展合作联社</t>
  </si>
  <si>
    <t>交楼申经济发展合作总社联合社食用菌棒补贴</t>
  </si>
  <si>
    <t>食用菌菌棒230万棒（其中夏菇100万棒，冬菇130万棒）</t>
  </si>
  <si>
    <t>交楼申</t>
  </si>
  <si>
    <t>县级衔接</t>
  </si>
  <si>
    <t>发展食用菌特色产业，带动农户增收，助力乡村振兴</t>
  </si>
  <si>
    <t>可带动100余户脱贫户参与经营，180人参与务工</t>
  </si>
  <si>
    <t>兴县固贤裕民食用菌合作联社香菇种植补贴</t>
  </si>
  <si>
    <t>种植香菇90万棒（夏菇45万棒，冬菇45万棒）</t>
  </si>
  <si>
    <t>固贤乡</t>
  </si>
  <si>
    <t>甄家庄村</t>
  </si>
  <si>
    <t>解决38人在香菇基地务工就业，带动农户户均增收0.5万元。</t>
  </si>
  <si>
    <t>村集体经济合作社+农户</t>
  </si>
  <si>
    <t>兴县固贤裕民食用菌合作联社</t>
  </si>
  <si>
    <t>交楼申乡张家圪台村经济发展合作总社食用菌种植补贴</t>
  </si>
  <si>
    <t>香菇菌棒35万棒（夏菇15万棒，冬菇20万棒）</t>
  </si>
  <si>
    <t>张家圪台村</t>
  </si>
  <si>
    <t>项目建成后，可安置30余脱贫劳动力就业，带动村集体经济年增收2万元，带动村民年人均增收1万元。</t>
  </si>
  <si>
    <t>张家圪台村经济发展合作总社</t>
  </si>
  <si>
    <t>固贤乡井子村惠农羊肚菌合作联社食用菌种植补贴</t>
  </si>
  <si>
    <t>羊肚菌种植面积10亩，赤松茸40亩</t>
  </si>
  <si>
    <t>福胜村</t>
  </si>
  <si>
    <t>解决脱贫劳动力22人就业，带动户均增收0.5万元，年增加村集体收入10万元。</t>
  </si>
  <si>
    <t>兴县固贤惠农食用菌合作联社</t>
  </si>
  <si>
    <t>东会乡渔湾村珍稀食用菌（赤松茸）示范基地种植补贴</t>
  </si>
  <si>
    <t>种植食用菌（赤松茸）共计30亩</t>
  </si>
  <si>
    <t>东会乡</t>
  </si>
  <si>
    <t>渔湾村</t>
  </si>
  <si>
    <t>可吸纳40余脱贫劳动力务工就业，带动农户年户均增收达到每年3000元，村集体年均增收8万元。2023年持续引导，逐步形成种植赤松茸为基础的食用菌产业。</t>
  </si>
  <si>
    <t>合作社+村集体经济组织+农户</t>
  </si>
  <si>
    <t>兴县隆兴种养殖专业合作社</t>
  </si>
  <si>
    <t>蔡家崖乡柳叶沟赤松茸补贴</t>
  </si>
  <si>
    <t>发展赤松茸种植32亩</t>
  </si>
  <si>
    <t>蔡家崖乡</t>
  </si>
  <si>
    <t>五龙堂</t>
  </si>
  <si>
    <t>预计可安置搬迁劳动力30余人务工就业，带动参与农户年均增收达到6000元，可年增加承包收入25万元。</t>
  </si>
  <si>
    <t>公司+村集体+基地+农户</t>
  </si>
  <si>
    <t>山西千帆农业有限责任公司</t>
  </si>
  <si>
    <t>蔡家崖乡柳叶沟食用菌产业园改造项目</t>
  </si>
  <si>
    <t>在园区原有的基础上进行改造，加装冷风机、棚膜、裙膜、压膜线、防虫网、地膜等改造大棚43座，同时配套打深水井1口，安装250千瓦变压器1套，购置30装载机1台设施等</t>
  </si>
  <si>
    <t>项目建成后，进一步改进食用菌园区设施条件，可以提升食用菌生产能力，可再安置搬迁劳动力20余人就业，人均年增收6000元。</t>
  </si>
  <si>
    <t>公司+基地+农户</t>
  </si>
  <si>
    <t>兴县现代农业发展投资有限公司</t>
  </si>
  <si>
    <t>2023年绿色蔬菜种植补贴</t>
  </si>
  <si>
    <t>发放绿色蔬菜种植3500亩，为菜农提供优质蔬菜种苗400万株（0.6元/株）</t>
  </si>
  <si>
    <t>14个乡镇</t>
  </si>
  <si>
    <t>可带动1.7万余农户发展蔬菜种植，带动农户亩均增收1000元。</t>
  </si>
  <si>
    <t>物化补贴</t>
  </si>
  <si>
    <t>高家村镇旱垣温室园区建设项目</t>
  </si>
  <si>
    <t>规划占地70亩，建设旱垣温室蔬菜大棚7座及后续配套其他排水、边坡固土等附属设施，新建冷调库240平方米。</t>
  </si>
  <si>
    <t>高家村镇</t>
  </si>
  <si>
    <t>北西洼村</t>
  </si>
  <si>
    <t>中央和县级衔接</t>
  </si>
  <si>
    <t>建成后，可安置劳动力7人，年均增收3万元，村集体实现年利润10万元。</t>
  </si>
  <si>
    <t>公司+村集体+农户</t>
  </si>
  <si>
    <t>高家村镇人民政府</t>
  </si>
  <si>
    <t>瓦塘现代农业设施蔬菜基地建设项目</t>
  </si>
  <si>
    <t>规划占地40亩，建设日光温室11栋，建筑面积13217.53㎡。辅助设施包括室外给水工程1项（包括1套100立方米箱泵一体化设备，1台深井泵，2座阀门井等），室外电气工程1项，道路采用混凝土路面硬化，约3300平方米。购置 200KVA变压器1台。</t>
  </si>
  <si>
    <t>瓦塘镇</t>
  </si>
  <si>
    <t>瓦塘村</t>
  </si>
  <si>
    <t>建成达产后，可实现年利润20万元，安置易地搬迁劳动力11人，年均增收3万元。</t>
  </si>
  <si>
    <t>瓦塘镇人民政府</t>
  </si>
  <si>
    <t>兴县康宁镇安家庄现代农业设施蔬菜示范园</t>
  </si>
  <si>
    <t>建设占地面积153亩的现代化农业示范园,其中节能日光温室17栋建筑面积20615.6㎡、天桥日光温室13栋建筑面积19601.3㎡、塑料大棚14栋建筑面积11335.3㎡、废弃物处理区3047.77㎡。</t>
  </si>
  <si>
    <t>安家庄村</t>
  </si>
  <si>
    <t>建成达产后，可安置脱贫劳动力30余户，年均增收3万元，合作联社实现年利润50万元。</t>
  </si>
  <si>
    <t>康宁镇人民政府</t>
  </si>
  <si>
    <t>兴县魏家滩镇九元坪现代农业设施蔬菜示范园</t>
  </si>
  <si>
    <t>建设占地面积81.7亩的现代化农业示范园，其中节能日光温室16栋占地41200㎡（建筑面积22147.2㎡）、天桥日光温室3栋占地6300㎡（建筑面积5824.6㎡）、塑料大棚16栋占地20450㎡（建筑面积16799.8㎡）、水肥一体化管理区1594㎡。</t>
  </si>
  <si>
    <t>魏家滩镇</t>
  </si>
  <si>
    <t>九元坪</t>
  </si>
  <si>
    <t>建成达产后，预计合作联社年收入50万元。带动脱贫劳动力24户务工，年均增收3万余元。</t>
  </si>
  <si>
    <t>魏家滩镇人民政府</t>
  </si>
  <si>
    <t>未完成</t>
  </si>
  <si>
    <t>2023年中药材标准化种植基地补助项目</t>
  </si>
  <si>
    <t>生态林下仿野生栽植中药材秦连翘6250亩。安月村3250亩，圪堎上村3000亩。</t>
  </si>
  <si>
    <t>安月村、
圪堎上村</t>
  </si>
  <si>
    <t>一方面可增强种业企业竞争力，提升种业企业集群效应，提高种子市场占有率；另一方面可以延伸产业链，为种植户提供优良品种，辐射带动全县村民标准化、规模化、品牌化、机械化发展中药材产业，同时可优先吸收当地100余户脱贫户参与中药材标准化生产和良种繁育基地建设，通过投工投劳获取收益，巩固脱贫成果。</t>
  </si>
  <si>
    <t>兴县兴皖药业有限公司</t>
  </si>
  <si>
    <t>2023年“光伏+中药材”特色产业项目</t>
  </si>
  <si>
    <t>种植一年生中药材1500亩</t>
  </si>
  <si>
    <t>兴县</t>
  </si>
  <si>
    <t>有效利用光伏电站闲置土地，提高土地综合效益，带动村级光伏扶贫电站所在村集体经济增长</t>
  </si>
  <si>
    <t>公司+村集体经济合作社+农户</t>
  </si>
  <si>
    <t>乡村振兴局</t>
  </si>
  <si>
    <t>兴县乡村振兴局</t>
  </si>
  <si>
    <t>兴县孟家坪乡中药材全产业链示范基地</t>
  </si>
  <si>
    <t>新上药茶生产线，配套建设原材料和成品仓储设施、药茶研发中心，延长中药材产业链，加强中药材加工基地。</t>
  </si>
  <si>
    <t>大力发展红枣、核桃林下中药材种植，企业负责种植技术、田间管理技术指导及中药材原材料回收加工，村集体组织群众负责中药材种植，建设规模化、标准化种植基地。</t>
  </si>
  <si>
    <t>“企业+村集体经济组织+农户”模式</t>
  </si>
  <si>
    <t>产地初加工和精深加工</t>
  </si>
  <si>
    <t>孟家坪乡兴华玉露香梨加工厂建设项目</t>
  </si>
  <si>
    <t>建设现代化标准化厂房1440平方米，2层综合楼、成品库400平方米、锅炉房100平方米，配电房30平方米，消防水池108立方米、废水沉淀池100立方米，同时建设厂区水、电、暖、气、消防、通讯、交通、绿化、硬化等各类配套基础设施，新增生产流水线1条（各类设备共44台（套））。</t>
  </si>
  <si>
    <t>兴华村</t>
  </si>
  <si>
    <t>通过该项目的实施，可辐射带动周边水果经济林种植，户均增收3300元。直接吸纳脱贫户35人在项目中就业。同时可增加村集体收益。</t>
  </si>
  <si>
    <t>孟家坪乡人民政府</t>
  </si>
  <si>
    <t>2023年圪垯上乡红枣冷储设施建设项目</t>
  </si>
  <si>
    <t>配套购置安装风冷机组、螺杆压缩机、冷凝器、冷风机等冷库所需设备。</t>
  </si>
  <si>
    <t>圪垯上乡</t>
  </si>
  <si>
    <t>牛家川</t>
  </si>
  <si>
    <t>否</t>
  </si>
  <si>
    <t>本项目建成后，冷库的储藏能力为1000吨，其中保鲜库200吨，冷藏库800吨。项目年收入可达144万元，年利润总额预计56万元。</t>
  </si>
  <si>
    <t>圪垯上乡人民政府</t>
  </si>
  <si>
    <t>养殖业基地</t>
  </si>
  <si>
    <t>2023年兴县蔚汾镇“一乡一园区”种牛繁育基地提质改造项目</t>
  </si>
  <si>
    <t>改建</t>
  </si>
  <si>
    <t>养牛场新建操作间100㎡，青储池300㎡，草棚300㎡、消毒池30㎡。新打水井1口，建设排水渠1200米，购置种养配套设备。</t>
  </si>
  <si>
    <t>蔚汾镇</t>
  </si>
  <si>
    <t>官庄</t>
  </si>
  <si>
    <t>项目可安置脱贫劳动力30余人就业，带动村集体年增收110万元，带动就业村民年人均增收8000元。</t>
  </si>
  <si>
    <t>镇合作联社+农户</t>
  </si>
  <si>
    <t>蔚汾镇人民政府</t>
  </si>
  <si>
    <t>2023年山西省兴县绿源种养专业合作社林麝养殖基地建设补贴项目</t>
  </si>
  <si>
    <t>占地14亩，新建养殖圈舍2200平方米，发展林麝养殖存栏100只，配套其他附属设施。</t>
  </si>
  <si>
    <t>石家吉村</t>
  </si>
  <si>
    <t>8年养殖期内总收入4214.2万元，其中幼麝销售收入3120万元，麝香销售收入1094.2万元。年均利润436.025万元。通过吸收农户劳动力在养殖场就业，加快农户致富的步伐，推动本地区农村经济的发展，同时按补贴资金5%给村集体分红，带动村集体收入增加。</t>
  </si>
  <si>
    <t>合作社+村集体+农户</t>
  </si>
  <si>
    <t>2023交楼申乡交楼申村湖羊养殖补贴项目</t>
  </si>
  <si>
    <t>新建圈舍400平方米，草料棚100平方米，管理间30平方米，晾羊场600平方米，打水井1口，铺设地下管道800米。</t>
  </si>
  <si>
    <t>饲养湖羊200只，年产羊羔400只，年收入25万元，带动脱贫户务工就业，同时按补贴资金5%给村集体分红，带动村集体收入增加。</t>
  </si>
  <si>
    <t>2023年兴县蔚汾镇树林村湖羊养殖补贴项目</t>
  </si>
  <si>
    <t>新建圈舍3座，每座275㎡；羊舍围栏350米；储草棚204.24㎡，堆粪棚90.63㎡，配套用房145.28㎡，配套水井、水泵房和集水塔以及其他相关配套设施设备。</t>
  </si>
  <si>
    <t>树林村</t>
  </si>
  <si>
    <t>建成后实现年利润125万元，村集体经济年增收25万元。养殖场通过吸收脱贫劳动力4人在养殖场就业，年均增收36000元。同时通过回收农作物饲料、牧草，间接带动本村村民增加收入致富。</t>
  </si>
  <si>
    <t>2023年蔚汾镇康家沟湖羊养殖场建设补贴项目</t>
  </si>
  <si>
    <t>新建2座圈舍共2453.88㎡；储草棚308.46㎡；堆粪棚308.46㎡，配套用房176.97㎡；配套水井和集水塔以及室外各类管线、硬化等其他相关配套设施设备。</t>
  </si>
  <si>
    <t>康家沟</t>
  </si>
  <si>
    <t>年销售湖羊1000只，每只可卖500元，收入为50万元，村集体经济年均增收20万元，项目可吸纳安置脱贫劳动力5人就业，年增收20000元。</t>
  </si>
  <si>
    <t>2023年蔡家会镇狮子洼村“特”“优”玉露香梨产业提质增效示范项目</t>
  </si>
  <si>
    <t>1、发展林下大果榛子示范田100亩6700株；2、建设梨树基地水肥一体化系统1套；3、安装太阳能灭虫灯、防霜机；4、建设梨树智能物联网平台；5、硬化田间道路0.7公里（2.5米宽）。</t>
  </si>
  <si>
    <t>狮子洼村</t>
  </si>
  <si>
    <t>通过项目实施，可改变传统种植管理模式，实现数字智能化、绿色有机化、省力机械化、高效优质化，产品高端化目的，带动30余户村民务工，人均增收2000元。</t>
  </si>
  <si>
    <t>蔡家会镇人民政府</t>
  </si>
  <si>
    <t>农业社会化服务</t>
  </si>
  <si>
    <t>2022年兴县干果经济林提质增效（托管）项目</t>
  </si>
  <si>
    <t>2022年下达我县干果经济林提质增效(托管）项目任务为4万亩，其中核桃2万亩，红枣2万亩。核桃2万亩任务实施在兴县孟家坪乡19个村，红枣2万亩任务实施在圪垯上乡、罗峪口镇、瓦塘镇三个乡镇30个村。核桃采取整形修剪和涂白的技术措施，红枣采取土壤管理和涂白的技术措施，使项目区内的核桃和红枣产量和品质有明显提高。</t>
  </si>
  <si>
    <t>孟家坪乡、罗峪口镇、圪垯上乡、瓦塘镇</t>
  </si>
  <si>
    <t>49个村</t>
  </si>
  <si>
    <t>提高产量，增加收入</t>
  </si>
  <si>
    <t>扶持农户林业产业提质增效</t>
  </si>
  <si>
    <t>兴县林业局</t>
  </si>
  <si>
    <t>林下经济艾草种植</t>
  </si>
  <si>
    <t>在红枣、核桃经济林下种植艾草5000亩</t>
  </si>
  <si>
    <t>圪垯上乡
罗峪口乡
康宁镇
蔡家会镇</t>
  </si>
  <si>
    <t>1年种植10年受益，亩产干艾叶600斤，亩均年收益3600元，项目年总收益1800万元，增加项目村集体收入，带动项目村群众增收</t>
  </si>
  <si>
    <t>县卫体局</t>
  </si>
  <si>
    <t>乡村建设行动</t>
  </si>
  <si>
    <t>其他</t>
  </si>
  <si>
    <t>2022年高标准农田建设项目</t>
  </si>
  <si>
    <t>2022年建设高标准农田10000亩</t>
  </si>
  <si>
    <t>中央和县级衔接、统筹整合</t>
  </si>
  <si>
    <t>提升农田质量，增加农民收益</t>
  </si>
  <si>
    <t>通过改善生产条件，带动生产</t>
  </si>
  <si>
    <t>2021年高标准农田建设项目</t>
  </si>
  <si>
    <t>2021年建设高标准农田13000亩</t>
  </si>
  <si>
    <t>农作物秸秆综合利用补助项目</t>
  </si>
  <si>
    <t>重点围绕全县范围内的玉米秸秆收获综合利用和土地深翻（或灭茬旋耕），完成量以实际验收面积为准</t>
  </si>
  <si>
    <t>15个乡镇</t>
  </si>
  <si>
    <t>各村民委员会委</t>
  </si>
  <si>
    <t>完成玉米秸秆收获综合利用和土地深翻（或灭茬旋耕）</t>
  </si>
  <si>
    <t>兴县现代农业发展服务中心</t>
  </si>
  <si>
    <t>农业产业全程机械化示范项目</t>
  </si>
  <si>
    <t>打造20个村集体经济农业机械化服务组织及停机棚建设</t>
  </si>
  <si>
    <t>十五个乡镇</t>
  </si>
  <si>
    <t>120个行政村</t>
  </si>
  <si>
    <t>壮大村集体经济，服务农户增产增收</t>
  </si>
  <si>
    <t>2023年龙头企业创建奖补</t>
  </si>
  <si>
    <t>对认定予以奖补国家级龙头企业1户，省级农业产业化龙头企业2户，市级农业产业化龙头企业4户。</t>
  </si>
  <si>
    <t>扶持农业龙头企业，促进我县农业产业的发展</t>
  </si>
  <si>
    <t>通过鼓励企业、合作社发展，带动农产品销售。</t>
  </si>
  <si>
    <t>有关企业</t>
  </si>
  <si>
    <t>休闲农业与乡村旅游</t>
  </si>
  <si>
    <t>碧村乡村旅游产业项目</t>
  </si>
  <si>
    <t>对第六国际“和平医院”、晋西区党委等部分红色文化遗址进行修缮。</t>
  </si>
  <si>
    <t>碧村</t>
  </si>
  <si>
    <t xml:space="preserve">是
</t>
  </si>
  <si>
    <t>项目建设过程中，可提供临时务工岗位，同步辐射带动周边间接劳动力参与务工、种植、运输等，增加脱贫户收入。项目建成后，通过红色旅游、庭园采摘实现脱贫户稳定增收。</t>
  </si>
  <si>
    <t>带动全村村民增收</t>
  </si>
  <si>
    <t>合作社+
农户</t>
  </si>
  <si>
    <t>兴县高家村镇人民政府</t>
  </si>
  <si>
    <t>2023年脱贫人口发展特色产业奖补</t>
  </si>
  <si>
    <t>对脱贫人口发展特色产业获得一定收入分级予以奖补，激励农户发展生产</t>
  </si>
  <si>
    <t>通过对发展特色产业的脱贫户进行奖补，激励脱贫人口自主发展特色产业，增收致富。</t>
  </si>
  <si>
    <t>农村供水保障设施建设</t>
  </si>
  <si>
    <t>兴县村控水表安装工程（二期）</t>
  </si>
  <si>
    <t>安装村控水表546块</t>
  </si>
  <si>
    <t>15乡镇</t>
  </si>
  <si>
    <t>244村</t>
  </si>
  <si>
    <t>为全县530处集中供水工程安装村控水表546块</t>
  </si>
  <si>
    <t>巩固脱贫成果</t>
  </si>
  <si>
    <t>各乡镇村委</t>
  </si>
  <si>
    <t>县水利局</t>
  </si>
  <si>
    <t>2023年农村饮水安全巩固提升工程（标准化建设二期）</t>
  </si>
  <si>
    <t>水井、机泵房、蓄水池、管网等</t>
  </si>
  <si>
    <t>13乡镇</t>
  </si>
  <si>
    <t>29个村</t>
  </si>
  <si>
    <t>为14个乡镇29个自然村、6816户（其中贫困户1903户）、22027人（其中脱贫人口5312人）巩固提升饮水安全工程</t>
  </si>
  <si>
    <t>小型农田水利设施建设</t>
  </si>
  <si>
    <t>裴家川口村灌溉工程</t>
  </si>
  <si>
    <t>新建防渗渠道1500米，架设电线1000米。</t>
  </si>
  <si>
    <t>裴家川口村</t>
  </si>
  <si>
    <t>改善灌溉面积，增加农民收入。</t>
  </si>
  <si>
    <t>务工吸纳脱贫人口增加收入</t>
  </si>
  <si>
    <t>后北会村灌溉工程</t>
  </si>
  <si>
    <t>铺设管道1000米</t>
  </si>
  <si>
    <t>后北会村</t>
  </si>
  <si>
    <t>后彰和墕村灌溉工程</t>
  </si>
  <si>
    <t>维修防渗渠道2000米</t>
  </si>
  <si>
    <t>后彰和墕村</t>
  </si>
  <si>
    <t>裴家湾村灌溉工程</t>
  </si>
  <si>
    <t>新建灌溉渠道600米</t>
  </si>
  <si>
    <t>裴家湾村</t>
  </si>
  <si>
    <t>裴家津村灌溉工程</t>
  </si>
  <si>
    <t>新建渠道1600米，维修渠道1500米</t>
  </si>
  <si>
    <t>裴家津村</t>
  </si>
  <si>
    <t>瓦塘镇后石门村乡村振兴示范创建基础设施排洪渠治理建设项目</t>
  </si>
  <si>
    <t>改造村内320米排水沟渠，用于发展乡村旅游</t>
  </si>
  <si>
    <t>后石门村</t>
  </si>
  <si>
    <t>改善村内环境，提高群众生活质量</t>
  </si>
  <si>
    <t>通过吸纳有劳力脱贫人口参与项目建设增加收入</t>
  </si>
  <si>
    <t>数字乡村建设</t>
  </si>
  <si>
    <t>乡村振兴示范创建数字乡村建设项目</t>
  </si>
  <si>
    <t>完成蔚汾镇千城村、蔡家会镇狮子洼村等7个村智慧党建、智慧农业、乡村治理数字化信息系统建设。</t>
  </si>
  <si>
    <t>蔚汾镇
蔡家崖乡
奥家湾乡
蔡家会镇
康宁镇
瓦塘镇</t>
  </si>
  <si>
    <t>千城村、石盘头村、蔡家崖村、二十里铺村、狮子洼村、花子村、后石门村</t>
  </si>
  <si>
    <t>实现农村党建、农业、乡村治理智能化，提高乡村治理水平及农业产业新技术支持，促进农业产业高质量发展，助推乡村全面振兴</t>
  </si>
  <si>
    <t>直接服务农户发展产业，方便群众参与乡村治理，扩大群众监督渠道，推动乡村振兴良性发展</t>
  </si>
  <si>
    <t>就业项目</t>
  </si>
  <si>
    <t>技能培训</t>
  </si>
  <si>
    <t>2023年乡村振兴致富带头人培训</t>
  </si>
  <si>
    <t>培训致富带头人100人</t>
  </si>
  <si>
    <t>免费培训致富带头人100人，培育一批能人大户，带动贫困户发展产业增收</t>
  </si>
  <si>
    <t>通过培训致富带头人带动贫困户增收</t>
  </si>
  <si>
    <t>生产奖补、劳务补助</t>
  </si>
  <si>
    <t>2022年脱贫劳动力务工一次性交通补贴（补发）</t>
  </si>
  <si>
    <t>对脱贫劳动力在省外务工、省内县外务工给予一次性交通补贴</t>
  </si>
  <si>
    <t>全面落实脱贫劳动力务工一次性交通补贴政策，促进脱贫人口增收</t>
  </si>
  <si>
    <t>促进脱贫人口增收</t>
  </si>
  <si>
    <t>农村道路建设（通村路、通户路、小型桥梁等）</t>
  </si>
  <si>
    <t>兴县赵家坪乡乡村道路工程</t>
  </si>
  <si>
    <t>改建1座4-6m钢筋混凝土板桥，改造水泥混凝土道路1.6公里</t>
  </si>
  <si>
    <t>赵家坪乡</t>
  </si>
  <si>
    <t>赵家坪村、武家峁村</t>
  </si>
  <si>
    <t>解决交通问题助力合作社和2村的经济发展壮大，惠及2村734户1970人，同时可巩固脱贫户及脱贫不稳定户246户666人的脱贫成果。</t>
  </si>
  <si>
    <t>以工代赈方式</t>
  </si>
  <si>
    <t>赵家坪乡人民政府</t>
  </si>
  <si>
    <t>兴县发展和改革局</t>
  </si>
  <si>
    <t>兴县奥家湾乡护地坝工程</t>
  </si>
  <si>
    <t>新修护地坝600m，新建1座4-10m钢筋混凝土板桥</t>
  </si>
  <si>
    <t>奥家坪村</t>
  </si>
  <si>
    <t>可保护水浇地200余亩，控制水土流失，保护农田，带动村庄的农业发展，惠及254户763人，同时可巩固脱贫户及脱贫不稳定户108户326人的脱贫成果。</t>
  </si>
  <si>
    <t>奥家湾乡人民政府</t>
  </si>
  <si>
    <t>兴县康宁镇河道治理工程</t>
  </si>
  <si>
    <t>新建堤防541m；新建田坎坡脚防护1471m；河道清淤疏浚1600m。</t>
  </si>
  <si>
    <t>王家会村、苇子沟村、刘家曲村</t>
  </si>
  <si>
    <t>惠及康宁镇王家会、苇子沟、刘家曲3村563户1678人，保护水浇地750余亩和占地196.42亩、规模5.23兆瓦的扶贫光伏电站，同时可巩固脱贫户及脱贫不稳定户等177户444人的脱贫成果。</t>
  </si>
  <si>
    <t>兴县蔚汾镇千城村产业配套基础设施工程</t>
  </si>
  <si>
    <t>改建产业道路0.2km，路宽5m。包括20m便民桥1座，护堤40m。</t>
  </si>
  <si>
    <t>千城村</t>
  </si>
  <si>
    <t>巩固50户99人的脱贫成果。</t>
  </si>
  <si>
    <t>2023年粮油作物高产创建千亩示范片</t>
  </si>
  <si>
    <t>建设杂豆作物示范片1000亩，向种植户提供复合肥、有机肥，提供技术服务。</t>
  </si>
  <si>
    <t>马家窑村、交楼申村</t>
  </si>
  <si>
    <t>市级专项</t>
  </si>
  <si>
    <t>通过项目实施，可实现总产量15万公斤，总产值达120万元，总增产1.5万公斤，总增产值达12万元，亩增产值120元。</t>
  </si>
  <si>
    <t>吸纳30户脱贫户务工。</t>
  </si>
  <si>
    <t>兴县供销现代农业惠农服务有限公司</t>
  </si>
  <si>
    <t>2023年有机旱作物现代农业园区建设</t>
  </si>
  <si>
    <t>建设有机旱作现代农业园区1000亩。示范玉米根茬还田及沟植垄盖宽窄行有机旱作1000亩，向种植户提供地膜、复合肥、有机肥，提供技术服务。</t>
  </si>
  <si>
    <t>姚家沟村</t>
  </si>
  <si>
    <t>通过项目实施，可实现总产量80万公斤，总产值达192万元，总增产10万公斤，总增产值达24万元，亩增产值240元。</t>
  </si>
  <si>
    <t>可带动160户脱贫户增收</t>
  </si>
  <si>
    <t>兴县东会乡姚家沟村经济合作总社</t>
  </si>
  <si>
    <t>豌豆试验示范展示</t>
  </si>
  <si>
    <t>豌豆试验示范展示10亩，试验示范3个品种</t>
  </si>
  <si>
    <t>唐堂宇村</t>
  </si>
  <si>
    <t>通过项目实施，筛选出适合本地种植的优质豌豆品种</t>
  </si>
  <si>
    <t>可带动2户脱贫户务工</t>
  </si>
  <si>
    <t>山西谷子地现代种业科技有限公司</t>
  </si>
  <si>
    <t>化肥减量有机肥推广项目</t>
  </si>
  <si>
    <t>在10000亩玉米种植面积上推广有机肥代替化肥，亩节约化肥4公斤</t>
  </si>
  <si>
    <t>全乡18个村委</t>
  </si>
  <si>
    <t>通过项目实施，可实现总产量400万公斤，总产值达960万元，总增产50万公斤，总增产值达120万元，亩增产值120元。</t>
  </si>
  <si>
    <t>带动脱贫户616户，户均增收482元</t>
  </si>
  <si>
    <t>品牌打造和展销平台</t>
  </si>
  <si>
    <t>农产品“三品一标”认证奖补项目</t>
  </si>
  <si>
    <t>对2022年农业龙头企业、合作社认证的17个绿色、有机农产品进行资金奖补。</t>
  </si>
  <si>
    <t>对我县进行“三品一标”认证的农产品进行奖补。</t>
  </si>
  <si>
    <t>通过鼓励驻兴企业、合作社发展，促进我县农业产业链发展。</t>
  </si>
  <si>
    <t>智慧农业</t>
  </si>
  <si>
    <t>兴县孟家坪乡李家坪村石沟村数字化智能种猪场建设项目</t>
  </si>
  <si>
    <t>万头猪场配套一系列智能设备</t>
  </si>
  <si>
    <t>石沟村花豹沟</t>
  </si>
  <si>
    <t>为万头生猪养殖场配套数字化设备，基础设施建设带动务工76人。</t>
  </si>
  <si>
    <t>务工就业增加农户收入</t>
  </si>
  <si>
    <t>兴县康宁镇曹家坡村数字化智能商品猪场建设项目</t>
  </si>
  <si>
    <t>曹家坡村正沟</t>
  </si>
  <si>
    <t>为万头生猪养殖场配套数字化设备，吸纳10人就业，月工资4500元。</t>
  </si>
  <si>
    <t>动物防疫社会化服务</t>
  </si>
  <si>
    <t>对全县范围内散户的养殖牲畜接种疫苗</t>
  </si>
  <si>
    <t>对我县散户养殖的畜禽开展疫病防治服务</t>
  </si>
  <si>
    <t>带动农户开展畜牧业生产</t>
  </si>
  <si>
    <t>新型经营主体贷款贴息</t>
  </si>
  <si>
    <t>2022-2023年度湖羊贴息</t>
  </si>
  <si>
    <t>对湖羊养殖综合体各主体贷款予以贴息</t>
  </si>
  <si>
    <t>中央、省级和县级衔接、市级专项</t>
  </si>
  <si>
    <t>通过贴息带动我县养殖企业合作社发展。</t>
  </si>
  <si>
    <t>通过鼓励驻兴企业、合作社发展，促进我县畜牧产业发展。</t>
  </si>
  <si>
    <t>新型农村集体经济发展项目</t>
  </si>
  <si>
    <t>孟家坪乡杂粮加工基地</t>
  </si>
  <si>
    <t xml:space="preserve">建设杂粮加工设备1套、500吨杂粮储罐2个，配套其他设施设备。
</t>
  </si>
  <si>
    <t>孟家坪村</t>
  </si>
  <si>
    <t>市级专项和统筹整合</t>
  </si>
  <si>
    <t>项目实施完成后，可形成年产小杂粮深加工系列产品3万斤，年实现销售收入40万元，实现利润10万元。</t>
  </si>
  <si>
    <t>投劳投工增加收入</t>
  </si>
  <si>
    <t>2023年大豆玉米复合种植</t>
  </si>
  <si>
    <t>发展大豆玉米复合种植项目1.5万亩。</t>
  </si>
  <si>
    <t>市级专项和县级衔接</t>
  </si>
  <si>
    <t>带动全县60余户主体发展生产，实现亩均增收300元以上。</t>
  </si>
  <si>
    <t>产业园（区）</t>
  </si>
  <si>
    <t>2023年蔡家会镇狮子洼现代农业产业园项目（一期）</t>
  </si>
  <si>
    <t>新建两个樱桃天桥大棚，新建休闲农业体验园约8150㎡。新建配套用房约400㎡。铺设6m宽沥青混凝土路面长度约3040m。新建80米长载潜流水源工程1座；新建10米高竖井1座，机泵房1间；新铺设DN100输水压力管道4000米,安装水泵1套；架设低压线路500米,移动变压器1台。</t>
  </si>
  <si>
    <t>预计年销售收入约1780万元，年利润总额约178万元</t>
  </si>
  <si>
    <t>柳叶沟易地搬迁后续扶持制衣车间扩建项目</t>
  </si>
  <si>
    <t>扩建帮扶车间厂房1442.49㎡</t>
  </si>
  <si>
    <t>柳叶沟村</t>
  </si>
  <si>
    <t>中央、县级衔接和统筹整合</t>
  </si>
  <si>
    <t>安置移民搬迁劳动力及周边村民230人，带动村民年人均增收2万余元。</t>
  </si>
  <si>
    <t>公司+农户</t>
  </si>
  <si>
    <t>瓦塘镇玉露香梨种植项目</t>
  </si>
  <si>
    <t>规划种植玉露香梨50亩配套建设灌溉设施。</t>
  </si>
  <si>
    <t>前石门村</t>
  </si>
  <si>
    <t>通过种植玉露香梨，增加农户收入</t>
  </si>
  <si>
    <t>通过吸纳有劳力脱贫人口参与项目建设增加收入，销售玉露香梨增加收入</t>
  </si>
  <si>
    <t>蔚汾镇东关村紫沟梁村羊圈建设项目</t>
  </si>
  <si>
    <t>新建羊舍面积198平方米，晒羊场228平方米。草料房106平方米，地面硬化330平方米，道路建设245平方米</t>
  </si>
  <si>
    <t>紫沟梁村</t>
  </si>
  <si>
    <t>统筹整合</t>
  </si>
  <si>
    <t>建成后可吸纳农户在羊场务工，回收农作物饲料、牧草，带动本村经济发展。</t>
  </si>
  <si>
    <t>村委+合作社+农户</t>
  </si>
  <si>
    <t>林粮间作试验示范基地</t>
  </si>
  <si>
    <t>建设2000林粮间作试验示范基地</t>
  </si>
  <si>
    <t>蔡家会、圪垯上</t>
  </si>
  <si>
    <t>试验推广林粮间作，带动农户生产。</t>
  </si>
  <si>
    <t>务工带动、补贴带动。</t>
  </si>
  <si>
    <t>油料作物生产奖补</t>
  </si>
  <si>
    <t>为我县2.8万亩油料提供物化补贴</t>
  </si>
  <si>
    <t>对全县范围内种植油料作物的农户进行补贴。</t>
  </si>
  <si>
    <t>到户项目</t>
  </si>
  <si>
    <t>科技服务</t>
  </si>
  <si>
    <t>第三次全国土壤普查</t>
  </si>
  <si>
    <t>开展全国第三次土壤普查</t>
  </si>
  <si>
    <t>开展第三次全国土壤普查，摸清我县耕地情况指导农业生产。</t>
  </si>
  <si>
    <t>通过改良技术带动生产</t>
  </si>
  <si>
    <t>兴县山花烂漫杂粮产品研发中心</t>
  </si>
  <si>
    <t>对我县发展高新技术的农业龙头企业进行奖补</t>
  </si>
  <si>
    <t>通过龙头企业带动我县杂粮产业发展，帮助农户消化农产品。</t>
  </si>
  <si>
    <t>兴县蔡家崖乡五龙堂村绿色有机蔬菜基地项目</t>
  </si>
  <si>
    <t>总建筑面积7556.78㎡，包括新建两栋玻璃温室大棚，分别为2780㎡、3055㎡，新建一栋塑料大棚1240㎡</t>
  </si>
  <si>
    <t>五龙堂村</t>
  </si>
  <si>
    <t>省级衔接和市级专项</t>
  </si>
  <si>
    <t>预计年收入156万元，通过带动务工就业7户23人，户均年收入6.5万元。</t>
  </si>
  <si>
    <t>通过劳务用工带动村民增收，通过给集体分红带动集体收入增长。</t>
  </si>
  <si>
    <t>蔡家崖乡人民政府</t>
  </si>
  <si>
    <t>兴县固贤惠农羊肚菌合作联社羊肚菌种植基地提质增效项目</t>
  </si>
  <si>
    <t>建设冷库一座</t>
  </si>
  <si>
    <t>解决22人临时就业，带动户均增收5000元</t>
  </si>
  <si>
    <t>带动有劳动能力的脱贫户务工增收，合作社贫困户享受收益分红</t>
  </si>
  <si>
    <t>兴县固贤惠农羊肚菌合作联社</t>
  </si>
  <si>
    <t>兴县固贤裕农食用菌合作联社食用菌基地提质增效项目</t>
  </si>
  <si>
    <t>建设过水桥一座，风干房2座并配套风干设备，铺设人行道路等基础设施</t>
  </si>
  <si>
    <t>衔接衔接和统筹整合</t>
  </si>
  <si>
    <t>解决42人临时就业，带动户均增收1.5万元</t>
  </si>
  <si>
    <t>兴县固贤裕农食用菌合作联社</t>
  </si>
  <si>
    <t>产业园区</t>
  </si>
  <si>
    <t>康宁镇曹家坡村正沟猪场道路建设项目</t>
  </si>
  <si>
    <t>修筑长1.304公里、宽4米的水泥路，混凝土厚度20cm，包括两侧排水沟，护坡。</t>
  </si>
  <si>
    <t>曹家坡</t>
  </si>
  <si>
    <t>发展本地生猪养殖业，吸纳本村农户参与就业，实现稳定致富增收</t>
  </si>
  <si>
    <t>合作社+农户</t>
  </si>
  <si>
    <t>2023年奥家湾乡孙家庄村食用菌大棚扩建项目</t>
  </si>
  <si>
    <t>搭建双拱形标准化出菇棚22座7000㎡，保鲜冷藏库201.18㎡，烘干设备2套，烘干简易棚102.78㎡，硬化车辆人行通道及晾晒场地2366.18㎡，搭建库房、配套用房205.36㎡、棚内配套水电设施、购置送货冷链车一辆、护场围栏655㎡、护场河堤70米、购买菌种25亩。</t>
  </si>
  <si>
    <t>孙家庄</t>
  </si>
  <si>
    <t>项目建成后，可安置劳动力30人就业，带动村集体经济增长，带动村民年人均增收300元。</t>
  </si>
  <si>
    <t>特色产业镇奖励资金</t>
  </si>
  <si>
    <t>千亩有机旱作杂粮种植加工示范基础建设和田间道路建设；创建特色产业镇；奖补龙头企业、合作社</t>
  </si>
  <si>
    <t>推动千亩有旱作杂粮种植加工示范基地建设，创建蔡家会镇杂粮特色产业镇</t>
  </si>
  <si>
    <t>提高特色产业产量，增加农户收入，带动农户参与务工</t>
  </si>
  <si>
    <t>小额贷款贴息</t>
  </si>
  <si>
    <t>2023年脱贫人口小额贷款贴息</t>
  </si>
  <si>
    <t>对2022年度脱贫人口小额贷款进行贴息</t>
  </si>
  <si>
    <t>促进脱贫人口发展产业增收</t>
  </si>
  <si>
    <t>推动脱贫户发展生产增加收入</t>
  </si>
  <si>
    <t>配套设施项目</t>
  </si>
  <si>
    <t>2023年蔡家会镇狮子洼村经济发展合作总社特色经济林配套电力工程项目“一村一基地”</t>
  </si>
  <si>
    <t>为狮子洼村特色经济林建设相关配套电力工程</t>
  </si>
  <si>
    <t>改善产业基地生产条件，提升经济效益</t>
  </si>
  <si>
    <t>2023年固贤乡固贤村杂粮加工厂项目</t>
  </si>
  <si>
    <t>新建小杂粮加工厂占地17亩，日加工20吨小杂粮。</t>
  </si>
  <si>
    <t>固贤村</t>
  </si>
  <si>
    <t>市级衔接</t>
  </si>
  <si>
    <t>解决农产品销售难得问题</t>
  </si>
  <si>
    <t>固贤乡人民政府</t>
  </si>
  <si>
    <t>碧村2023年乡村旅游高质量庭院经济项目</t>
  </si>
  <si>
    <t>发展82户庭院经济，种植大久保桃树302株，无核翠宝葡萄树310株。</t>
  </si>
  <si>
    <t>发展庭院经济项目投产后，预计全村每年桃树产值12万元，葡萄树产值9万元，逐年收益增加。</t>
  </si>
  <si>
    <t>项目建设过程中，可提供临时务工岗位，参与务工、种植、运输等，增加脱贫户收入。项目建成后，通过红色旅游、庭园采摘实现脱贫户稳定增收。</t>
  </si>
  <si>
    <t xml:space="preserve">产业发展 </t>
  </si>
  <si>
    <t>碾子村2023年乡村旅游红色遗址修复项目</t>
  </si>
  <si>
    <t>修缮贺龙旧居2处、改造修复窑洞民宿30间</t>
  </si>
  <si>
    <t>碾子村</t>
  </si>
  <si>
    <t xml:space="preserve">是 </t>
  </si>
  <si>
    <t>项目建成可带去260余人就业，人均增收25000元</t>
  </si>
  <si>
    <t>项目实施过程中可安排村民务工增收，群众参与乡村旅游服务业，销售农副产品，增加收入</t>
  </si>
  <si>
    <t>蔡家崖乡蔡家崖村2023年乡村旅游创建项目</t>
  </si>
  <si>
    <t>民宿窑洞12个，农家乐窑洞12个，场地整理及清理</t>
  </si>
  <si>
    <t>蔡家崖村</t>
  </si>
  <si>
    <t>项目建成可带动40人就业</t>
  </si>
  <si>
    <t>项目实施过程中可安排村民务工增收，群众参与乡村旅游服务业，销售农副产品，增加收入。</t>
  </si>
  <si>
    <t>村容村貌提升</t>
  </si>
  <si>
    <t>姚家会2023年乡村旅游基础设施提升项目</t>
  </si>
  <si>
    <t>硬化村内道路长700米、宽6米；新建围墙270平米；新建广场围栏100米</t>
  </si>
  <si>
    <t>姚家会</t>
  </si>
  <si>
    <t>改造基础设施，提升村容村貌，建设美丽宜居示范村</t>
  </si>
  <si>
    <t>雇佣脱贫户参与务工</t>
  </si>
  <si>
    <t>东会乡寨上村容村貌整治提升工程</t>
  </si>
  <si>
    <t>房屋外墙改造，
房屋屋顶改造，卷帘(闸)安装（不锈钢）窗户</t>
  </si>
  <si>
    <t>寨上村</t>
  </si>
  <si>
    <t>吸引参本村村民提供了创业机会，还能形成“寨上村品牌”效应，探索“乡村旅游+文化”融合发展</t>
  </si>
  <si>
    <t>项目建设过程中，可提供临时务工岗位。项目建成后，围绕旅游资源发展第三产业，增加村民的经济收入。</t>
  </si>
  <si>
    <t>兴县东会乡人民政府</t>
  </si>
  <si>
    <t>狮子洼村2023年乡村旅游特色产业基地建设项目</t>
  </si>
  <si>
    <t>南山杂粮良种繁育基地给水项目：1.安装上水压力管道并配套深水泵2台；2.新建高位水池2座，并铺设输水管道；3.架设低压线路</t>
  </si>
  <si>
    <t>狮子洼</t>
  </si>
  <si>
    <t>通过实施南山杂粮良种繁育基地给水项目，带动农民增收</t>
  </si>
  <si>
    <t>带动农民增收</t>
  </si>
  <si>
    <t>蔡家会人民政府</t>
  </si>
  <si>
    <t>狮子洼村2023年乡村旅游数字乡村提升项目</t>
  </si>
  <si>
    <t>开发数字乡村“一键求助”“一键视频服务”系统平台，采购“一键求助”“一键视频服务”硬件设备。</t>
  </si>
  <si>
    <t>狮子洼村2023年乡村旅游村容村貌提升项目</t>
  </si>
  <si>
    <t>开发一户一码牌、一村一码牌，建设村内路标、村委宣传版面及村文化墙。</t>
  </si>
  <si>
    <t>狮子洼村2023年乡村旅游养殖业项目</t>
  </si>
  <si>
    <t>村集中养羊场建设项目：1.排洪渠，护坝一座；2.羊舍土窑洞14孔；3.储料棚</t>
  </si>
  <si>
    <t>通过实施养羊场建设项目，带动农民增收</t>
  </si>
  <si>
    <t>花子村2023年乡村旅游观光农业建设项目</t>
  </si>
  <si>
    <t>樱桃大棚17座</t>
  </si>
  <si>
    <t>花子村</t>
  </si>
  <si>
    <t>开发城市市场，增加收入，提高生产效益</t>
  </si>
  <si>
    <t>土地流转，参与务工，入股分红</t>
  </si>
  <si>
    <t>大峪口村2023年乡村旅游建设项目</t>
  </si>
  <si>
    <t>百枣采摘园100亩。</t>
  </si>
  <si>
    <t>大峪口</t>
  </si>
  <si>
    <t>方便群众出行的同时完善旅游设施，推进乡村旅游，促进农村经济发展和提高农民生活水平。</t>
  </si>
  <si>
    <t>建立便民利民机制，切实增强服务群众实效。</t>
  </si>
  <si>
    <t>裴家川口村2023年乡村旅游基础设施提升项目</t>
  </si>
  <si>
    <t>污水处理设施2处；公共厕所1处，道路硬化320平米</t>
  </si>
  <si>
    <t>裴家川口</t>
  </si>
  <si>
    <t>千城村2023年乡村旅游村容村貌提升项目</t>
  </si>
  <si>
    <t>维修房顶175户</t>
  </si>
  <si>
    <t>改善人居环境，促进农户幸福感。</t>
  </si>
  <si>
    <t>积极吸纳本村劳动力，创造更多就业机会，增加本地村民收入，提高生活质量。</t>
  </si>
  <si>
    <t>张家湾村2023年乡村旅游红色遗址修复项目</t>
  </si>
  <si>
    <t>改建、扩建</t>
  </si>
  <si>
    <t>建筑修缮鲁迅艺术文化学院晋西北分院旧址、晋绥分局留守处旧址，以及相关配套设施道路维修、窑洞翻新等</t>
  </si>
  <si>
    <t>张家湾</t>
  </si>
  <si>
    <t>修缮红色旧址，发展红色旅游，是带动村民致富的富民工程。“红色文旅+沿黄观光”将吸引周边县市、附近游客的参观、旅游、学习，对推动村集体经济的发展有重要的拉动作用。</t>
  </si>
  <si>
    <t>可带动脱贫户、监测户90余户增加收入</t>
  </si>
  <si>
    <t>黑峪口村2023年乡村旅游创建项目</t>
  </si>
  <si>
    <t>依托村内现有红色文化资源，修复西北农民银行代办所旧址1处；修复村史馆内残垣断壁1处；修复文昌楼遗址1处；修建1条到白虎山、青龙山和古堡的石头路，约1千米。</t>
  </si>
  <si>
    <t>黑峪口</t>
  </si>
  <si>
    <t>修缮红色旧址，发展红色旅游，配套开展乡村旅游，宣传红色文化，以旅游带动村民民宿、驿站、饭店、农副食品持续增收。</t>
  </si>
  <si>
    <t>可带动脱贫户、监测户100余户稳定增收。</t>
  </si>
  <si>
    <t>生产项目</t>
  </si>
  <si>
    <t xml:space="preserve">吕梁市特优红枣产业示范园区                                                                                                                                                            </t>
  </si>
  <si>
    <t>标准化示范基地520亩，其中有机红枣标准化管理基地400亩，红枣嫁接改良120亩。标准化红枣示范基地按照有机红枣标准管理操作规程，年耕地不少于2次，喷洒农药4次，确保不发生病虫害，掰狂芽4次，锄草2次，确保红枣达到有机红枣标准，并获得有机红枣认证。</t>
  </si>
  <si>
    <t>李家梁村委王化滩</t>
  </si>
  <si>
    <t>通过该项目的实施，在原有老枣树上进行综合管理，提升产量和品质，增收效益。红枣嫁接改良成活率达到95%以上，第一年嫁接枝直径平均达到1.5厘米以上，第二年达到3厘米以上，第三年树冠成型，亩产量达到150斤以上。</t>
  </si>
  <si>
    <t>通过流转老弱病残土地，安排就业，增收效益。</t>
  </si>
  <si>
    <t>山西吕梁市兴县万锋天然枣业开发有限公司</t>
  </si>
  <si>
    <t>经济林高接换优项目</t>
  </si>
  <si>
    <t>经济林高接换优项目共实施4千亩。其中在孟家坪乡实施核桃提质增效项目，实施面积2千亩；在圪垯上乡、罗峪口镇、瓦塘镇等乡镇实施红枣提质增效项目，实施面积2千亩</t>
  </si>
  <si>
    <t>核桃、红枣树改造为高产高质良种，通过系列管理措施，达到提质增效</t>
  </si>
  <si>
    <t>县林业局</t>
  </si>
  <si>
    <t>兴县2023年干果经济林提质增效项目</t>
  </si>
  <si>
    <t>建设总任务6万亩，涉及6个乡镇，包括核桃经济林面积3万亩、枣树经济林面积3万亩。实施内容主要为干果特色经济林综合管理。</t>
  </si>
  <si>
    <t>6个乡镇</t>
  </si>
  <si>
    <t>通过对经济林的综合管理，可以有效涵养水分，防止水土流失，恢复生态环境，净化空气，调节地方小气候及生物多样性，同时增加农户的经济收入</t>
  </si>
  <si>
    <t>提高产量，增收农户效益</t>
  </si>
  <si>
    <t xml:space="preserve">产业服务支撑项目 </t>
  </si>
  <si>
    <t xml:space="preserve">兴县林下经济项目 </t>
  </si>
  <si>
    <t>对延长上一轮退耕还林进行补助，每亩补助70元</t>
  </si>
  <si>
    <t>康宁镇，孟家坪乡</t>
  </si>
  <si>
    <t>生态效益巨大，社会效益显著。通过对林下经济药间作建设可以切实增加林农收入.</t>
  </si>
  <si>
    <t>提高社会生态效益，带动当地村民经济增收</t>
  </si>
  <si>
    <t>宜机化、撂荒地、盐碱地改造项目</t>
  </si>
  <si>
    <t>十五个乡镇撂荒地、盐碱地宜机化改造</t>
  </si>
  <si>
    <t>244个行政村</t>
  </si>
  <si>
    <t>增加粮食播种面积、保障粮食安全</t>
  </si>
  <si>
    <t>提高产量，增加农户效益</t>
  </si>
  <si>
    <t>红枣林病虫害防治示范试点项目</t>
  </si>
  <si>
    <t>2023年在罗峪口镇李家梁村计划完成红枣林病虫害防治面积2000亩</t>
  </si>
  <si>
    <t>李家梁村</t>
  </si>
  <si>
    <t>提高病虫害防治效果，保证红枣产量的提高和果实品质的提升</t>
  </si>
  <si>
    <t>2023年壮大村集体经济配套设施项目</t>
  </si>
  <si>
    <t>用于建设农机具附属设施</t>
  </si>
  <si>
    <t>方便群众提高生产效率</t>
  </si>
  <si>
    <t>蔚汾镇千城村消毒用品生产扶贫车间建设项目</t>
  </si>
  <si>
    <t>太阳能光伏板（50MW），水泥混凝土地面硬化，围墙，大门，制冷空调设备安装等，地源(水源、气源)热泵机组。</t>
  </si>
  <si>
    <t>引入产业投资、创造就业岗位、实施传统产品替代，助推消杀产业升级。</t>
  </si>
  <si>
    <t>通过设立合资公司，在生产和服务环节，积极吸纳本村劳动力，创造更多就业机会，增加本地村民收入，提高生活质量。</t>
  </si>
  <si>
    <t>兴县工业和信息化局</t>
  </si>
  <si>
    <t>农村道路建设项目</t>
  </si>
  <si>
    <t>路基路面、桥涵及交通安全实施工程共75km</t>
  </si>
  <si>
    <t>解决群众出入困难，方便群众。排除雨季安全隐患，方便村民生产生活出行；脱贫户参加务工获得劳务收入，解决雨季交通中断、冬季结冰存在交通安全隐患问题，改善居民的出行条件</t>
  </si>
  <si>
    <t>全民参与，带动的增收，周边群众全部受益；增加农民务工收入；
保护公路使用寿命；带贫效益明显，减贫机制符合当地产业发展。</t>
  </si>
  <si>
    <t>兴县交通运输局</t>
  </si>
  <si>
    <t>2023年蔡家崖乡石岭则村道路硬化工程项目</t>
  </si>
  <si>
    <t>石岭则村内道路硬化1.8公里及排水设施</t>
  </si>
  <si>
    <t>石岭则村</t>
  </si>
  <si>
    <t>排除雨季安全隐患，方便村民生产生活出行</t>
  </si>
  <si>
    <t>项目实施过程中可安排村民务工增收</t>
  </si>
  <si>
    <t>2023年蔡家崖乡石岭则村河道治理工程项目</t>
  </si>
  <si>
    <t>新建河道沿线土地护墙200米</t>
  </si>
  <si>
    <t>排除雨季安全隐患，维护村内沿河口粮田</t>
  </si>
  <si>
    <t>蔡家崖乡政府</t>
  </si>
  <si>
    <t>2023年蔡家崖乡温家寨村道路维修工程</t>
  </si>
  <si>
    <t>扩建</t>
  </si>
  <si>
    <t>温家寨进村道路维修、排水设施及路基防护4.5公里</t>
  </si>
  <si>
    <t>温家寨村</t>
  </si>
  <si>
    <t>蔡家崖乡张家圪埚村便民桥工程建设项目</t>
  </si>
  <si>
    <t xml:space="preserve">新建 </t>
  </si>
  <si>
    <t>新建村内便民桥一座，浆砌石基础及墩台，钢筋混凝土面板</t>
  </si>
  <si>
    <t>张家圪埚村</t>
  </si>
  <si>
    <t>蔡家崖乡胡家沟村便民桥工程建设项目</t>
  </si>
  <si>
    <t xml:space="preserve">改建 </t>
  </si>
  <si>
    <t xml:space="preserve"> 建设1-8m矩形板桥9.32m/1座。</t>
  </si>
  <si>
    <t>胡家沟村</t>
  </si>
  <si>
    <t>蔡家崖乡木兰岗村道路水毁（挡墙工程）工程建设项目</t>
  </si>
  <si>
    <t>建设挡土墙工程</t>
  </si>
  <si>
    <t>木兰岗村</t>
  </si>
  <si>
    <t>2023年交通局续建2021年农村公路（李家坪—石沟等8条）改造工程</t>
  </si>
  <si>
    <t>路基路面、桥涵及交通安全实施工程共21.714kn</t>
  </si>
  <si>
    <t>解决人口出行问题</t>
  </si>
  <si>
    <t>2023年交通局续建兴县兴临界—寨上村红色旅游公路改造工程</t>
  </si>
  <si>
    <t>路基路面、桥涵及交通安全实施工程3.555km</t>
  </si>
  <si>
    <t>蔡家崖乡胡家沟村基础设施提升工程建设项目</t>
  </si>
  <si>
    <t>建设浆砌片石挡墙809.95m3182m；污水管道230m；场地平整500㎡。</t>
  </si>
  <si>
    <t>提升村庄整体形象，营造一个干净整洁的生活环境，提高村民幸福生活指数</t>
  </si>
  <si>
    <t>农村公共服务</t>
  </si>
  <si>
    <t>蔡家崖乡张家岔村产业路建设项目</t>
  </si>
  <si>
    <t>水泥硬化田间道路长800米，宽3.5米，厚0.15米，配套建设30米长1.5米高的路基护墙及埋设24米长直径0.6米排洪管道</t>
  </si>
  <si>
    <t>张家岔村</t>
  </si>
  <si>
    <t>通过乡村道路及附属设施维修，可以消除安全隐患，出行条件和生产生活条件</t>
  </si>
  <si>
    <t>石盘头村委程家梁自然村乡村道路硬化及加筑护坡工程</t>
  </si>
  <si>
    <t>程家梁村硬化主干道路400米，护坡150米</t>
  </si>
  <si>
    <t>石盘头村委程家梁</t>
  </si>
  <si>
    <t>满足村民出行要求，方便村民劳作，加快农村公路建设促进对区域经济发展，提高农民生活水平。</t>
  </si>
  <si>
    <t>吸纳务工</t>
  </si>
  <si>
    <t xml:space="preserve">农村基础设施
</t>
  </si>
  <si>
    <t xml:space="preserve">兴县瓦塘镇以工代赈项目 </t>
  </si>
  <si>
    <t>新建河堤800m。</t>
  </si>
  <si>
    <t>前彰和墕村</t>
  </si>
  <si>
    <t>巩固81户240人的脱贫成果。</t>
  </si>
  <si>
    <t>农村基础设施
（含产业配套基础设施）</t>
  </si>
  <si>
    <t>兴县圪垯上乡农村产业发展配套基础设施工程</t>
  </si>
  <si>
    <t>改建产业道路6km。</t>
  </si>
  <si>
    <t>马家山村</t>
  </si>
  <si>
    <t>中央、省级衔接和统筹整合</t>
  </si>
  <si>
    <t>改善基础设施薄弱落后的状况，解决交通问题，助力产业经济发展壮大</t>
  </si>
  <si>
    <t>乡村
建设
行动</t>
  </si>
  <si>
    <t>兴县孟家坪乡特色产业发展配套基础设施工程</t>
  </si>
  <si>
    <t>改建产业道路10km。</t>
  </si>
  <si>
    <t>惠及孟家坪乡兴华村290户、846人。改善孟家坪乡兴华村水果经济林配套基础设施薄弱落后的状况，辐射带动全县水果经济林产业发展，助力乡村振兴，促进农民增收。</t>
  </si>
  <si>
    <t>兴县高家村镇寨滩村特色产业配套基础设施工程</t>
  </si>
  <si>
    <t>新建灌溉水渠2.5km。</t>
  </si>
  <si>
    <t>寨滩村</t>
  </si>
  <si>
    <t>改善水利基础设施薄弱落后的状况，解决产业灌溉问题，助力产业经济发展壮大，惠及243户751人，同时可巩固脱贫户62户201人的脱贫成果。</t>
  </si>
  <si>
    <t>产业路、资源路、旅游路建设</t>
  </si>
  <si>
    <t>魏家滩镇白家沟村“一乡一园区”生猪养殖场基础设施配套项目</t>
  </si>
  <si>
    <t>道路3公里，宽4.5米,厚20厘米，水泥路面。</t>
  </si>
  <si>
    <t>白家沟</t>
  </si>
  <si>
    <t>改善养殖场道路运输条件，提高生产效益。</t>
  </si>
  <si>
    <t>康宁镇苇子沟村生猪养殖产业基地基础设施配套项目</t>
  </si>
  <si>
    <t>修建长1公里，宽4.5公里，厚20厘米水泥道路，排水，道路绿化。</t>
  </si>
  <si>
    <t>苇子沟村</t>
  </si>
  <si>
    <t>改善苇子沟母猪养殖场道路运输条件，提高生产效益。</t>
  </si>
  <si>
    <t>人居环境整治</t>
  </si>
  <si>
    <t>兴县村庄清洁整治项目</t>
  </si>
  <si>
    <t>开展村庄清洁整治，带动农户增收。</t>
  </si>
  <si>
    <t>拆违治乱，清理农村生活垃圾、村内河道沟渠、农业生产废弃物，改变影响农村人居环境的不良卫生习惯</t>
  </si>
  <si>
    <t>带动有劳动能力的脱贫户务工增收</t>
  </si>
  <si>
    <t>各乡镇人民政府</t>
  </si>
  <si>
    <t>2023年固贤乡固贤村生产生活用水深层井项目</t>
  </si>
  <si>
    <t>新建生产生活用水深层井一座。</t>
  </si>
  <si>
    <t>改善群众生产生活用水状况</t>
  </si>
  <si>
    <t>乡村建设</t>
  </si>
  <si>
    <t>2023年固贤乡吴城村人居环境整治项目</t>
  </si>
  <si>
    <t>砌筑毛石挡墙护坡105米；道路两旁青砖矮墙400米。</t>
  </si>
  <si>
    <t>吴城村</t>
  </si>
  <si>
    <t>解决22人临时就业，带动每户增收约0.5万元。</t>
  </si>
  <si>
    <t>有劳动能力的贫困群众参与无工鞥家劳动收入，全村人享受环境优美、生态宜居的美好生活</t>
  </si>
  <si>
    <t>兴县固贤乡固贤村美丽宜居示范村二期建设项目</t>
  </si>
  <si>
    <t>改建日间照料中心，并完成相关零星工程、改建村庄东入口场地铺装、新建村庄公共照明工程、部分民宅建筑风貌提升工程</t>
  </si>
  <si>
    <t>改善基础设施建设，提升村容村貌</t>
  </si>
  <si>
    <t>兴县住建局</t>
  </si>
  <si>
    <t>兴县美丽宜居示范村建设项目绿化工程（固贤村）</t>
  </si>
  <si>
    <t>固贤乡固贤村：地被6696.2㎡、乔木545株、土方11803㎡、灌木460株、小乔木499株</t>
  </si>
  <si>
    <t>提升农村人民生活品位，缩小城乡差距</t>
  </si>
  <si>
    <t>通过吸纳务工人员增加收入</t>
  </si>
  <si>
    <t>公用事业服务中心</t>
  </si>
  <si>
    <t>2023农村饮水安全工程维修养护</t>
  </si>
  <si>
    <t>11个村维修养护</t>
  </si>
  <si>
    <t>55村</t>
  </si>
  <si>
    <t>为15个乡镇55个自然村、2412户（其中贫困户168户）、7118人（其中脱贫人口486人）巩固提升饮水安全工程</t>
  </si>
  <si>
    <t>水利局</t>
  </si>
  <si>
    <t>二十里铺村委姚儿湾村护岸建设</t>
  </si>
  <si>
    <t>新建堤防100米</t>
  </si>
  <si>
    <t>奥家湾</t>
  </si>
  <si>
    <t>二十里铺村委姚儿湾村</t>
  </si>
  <si>
    <t>确保村民人身财产安全，维护涉及30户脱贫户，90多亩土地不被洪水冲毁。</t>
  </si>
  <si>
    <t>奥家湾人民乡政府</t>
  </si>
  <si>
    <t>兴县水利局</t>
  </si>
  <si>
    <t>岚漪河兴县高家崖—九原坪段河道治理工程</t>
  </si>
  <si>
    <t>新建堤防679米，河道疏浚548米。</t>
  </si>
  <si>
    <t>高家崖至九原坪村</t>
  </si>
  <si>
    <t>提高防洪标准，改善生态环境，保护耕地。</t>
  </si>
  <si>
    <t>兴县柳叶沟防洪工程</t>
  </si>
  <si>
    <t>新建排洪渠1152米</t>
  </si>
  <si>
    <t>兴县县川片堤防工程</t>
  </si>
  <si>
    <t>新建堤防10处1288米，河道疏浚1288米</t>
  </si>
  <si>
    <t>奥家湾、蔡家崖等四乡（镇）</t>
  </si>
  <si>
    <t>奥家坪、范家沟等10村</t>
  </si>
  <si>
    <t>兴县西南片堤防工程</t>
  </si>
  <si>
    <t>新建堤防9处1287米，河道疏浚1292米</t>
  </si>
  <si>
    <t>固贤、康宁等六乡（镇）</t>
  </si>
  <si>
    <t>吴城、新庄等9村</t>
  </si>
  <si>
    <t>农村污水治理</t>
  </si>
  <si>
    <t>蔚汾河兴县高家村镇至碧村段河道治理工程</t>
  </si>
  <si>
    <t>新建堤防处4155米，河道疏浚4100米。</t>
  </si>
  <si>
    <t>高家村
蔡家崖</t>
  </si>
  <si>
    <t>高家村、赵家川口、西坪、碧村3个村</t>
  </si>
  <si>
    <t>提高防洪标准，改善生态环境</t>
  </si>
  <si>
    <t>兴县蔡家会镇蔡家会村河道治理工程</t>
  </si>
  <si>
    <t>新修堤防873.7米，疏浚河道800米</t>
  </si>
  <si>
    <t>蔡家会村</t>
  </si>
  <si>
    <t>兴县南川河康宁镇曹家坡段河道治理工程</t>
  </si>
  <si>
    <t>新修堤防697.99米，疏浚河道450米</t>
  </si>
  <si>
    <t>曹家坡村</t>
  </si>
  <si>
    <t>农村基础设施</t>
  </si>
  <si>
    <t>杨家坡村堤防工程</t>
  </si>
  <si>
    <t>新修堤防400米</t>
  </si>
  <si>
    <t>杨家坡村</t>
  </si>
  <si>
    <t>提高防洪标准，改善生态环境,保护耕地</t>
  </si>
  <si>
    <t>水利局蔡家崖乡政府</t>
  </si>
  <si>
    <t>脱贫劳动力就业稳岗补贴和帮扶车间补贴</t>
  </si>
  <si>
    <t>对新认定的帮扶车间给予一次性吸纳补贴</t>
  </si>
  <si>
    <t>积极推动帮扶车间健康发展，加大帮扶车间吸纳就业能力，促进脱贫劳动力就地就近就业</t>
  </si>
  <si>
    <t>促进脱贫人口稳增收</t>
  </si>
  <si>
    <t>人社局</t>
  </si>
  <si>
    <t>2023年脱贫劳动力务工一次性交通补贴</t>
  </si>
  <si>
    <t>省级和县级衔接</t>
  </si>
  <si>
    <t>2023年农产品直销店创建补项目</t>
  </si>
  <si>
    <t>农业企业、合作社在县级、市级、省会城市新建农产品直销店18个。</t>
  </si>
  <si>
    <t>太原、北京、离石等</t>
  </si>
  <si>
    <t>县级衔接和统筹整合</t>
  </si>
  <si>
    <t>扶持企业在省内外展销农产品，促进我县农业产业的发展</t>
  </si>
  <si>
    <t>通过鼓励我县企业、合作社发展，促进我县产业发展。</t>
  </si>
  <si>
    <t>巩固三保障成果</t>
  </si>
  <si>
    <t>享受雨露计划职业教育补助</t>
  </si>
  <si>
    <t>2023年“雨露计划”资助</t>
  </si>
  <si>
    <t>资助脱贫户子女高、中职在校学生1600名</t>
  </si>
  <si>
    <t>中央和省级衔接</t>
  </si>
  <si>
    <t>资助脱贫户子女高、中职在校学生1600人，每生资助3000元</t>
  </si>
  <si>
    <t>减轻脱贫户经济负担</t>
  </si>
  <si>
    <t>其他教育类项目</t>
  </si>
  <si>
    <t>2023年脱贫人口大学生资助</t>
  </si>
  <si>
    <t>资助脱贫人口中当年考核2本B类以上大学生的学生180名</t>
  </si>
  <si>
    <t>资助贫困大学生，每人5000元</t>
  </si>
  <si>
    <t>资助贫困大学生，减轻脱贫户经济负担</t>
  </si>
  <si>
    <t>易地搬迁后续扶持</t>
  </si>
  <si>
    <t>2023年蔡家崖乡新城家园社区易地移民后续扶持充电车棚建设项目</t>
  </si>
  <si>
    <t>续建充电车棚3座，共264平米。</t>
  </si>
  <si>
    <t>新城家园社区</t>
  </si>
  <si>
    <t>项目建成后，可为社区居民提供全方位车辆充电服务，极大提高社区服务功能，并有效消除居民用电安全隐患</t>
  </si>
  <si>
    <t>项目实施过程中可安排搬迁劳动力务工增收，项目建成后可安排搬迁就业困难劳动力劳动就业</t>
  </si>
  <si>
    <t>千城村2023年乡村旅游基础设施提升项目</t>
  </si>
  <si>
    <t>新建护村河堤；新建太阳能路灯25盏</t>
  </si>
  <si>
    <t>五龙堂至弓家山公路工程</t>
  </si>
  <si>
    <t>路基路面、桥涵及交通安全设施工程6.1km</t>
  </si>
  <si>
    <t>弓家山</t>
  </si>
  <si>
    <t>增加贫困户收入</t>
  </si>
  <si>
    <t>兴县交通局</t>
  </si>
  <si>
    <t>西焉-同善</t>
  </si>
  <si>
    <t>路基路面、桥涵及交通安全设施工程4.9km</t>
  </si>
  <si>
    <t>西焉村</t>
  </si>
  <si>
    <t>东关-寨则上</t>
  </si>
  <si>
    <t>路基路面、桥涵及交通安全设施工程5km</t>
  </si>
  <si>
    <t>东关</t>
  </si>
  <si>
    <t>曹罗线-乔山村</t>
  </si>
  <si>
    <t>路基路面、桥涵及交通安全设施工程5.7km</t>
  </si>
  <si>
    <t>闫家塔村</t>
  </si>
  <si>
    <t>小坪头—大木沟</t>
  </si>
  <si>
    <t>路基路面、桥涵及交通安全设施工程2.365km</t>
  </si>
  <si>
    <t>大木沟</t>
  </si>
  <si>
    <t>官道吉—刘家峁</t>
  </si>
  <si>
    <t>路基路面、桥涵及交通安全设施工程3.2km</t>
  </si>
  <si>
    <t>刘家峁</t>
  </si>
  <si>
    <t>道路养护项目</t>
  </si>
  <si>
    <t>农村公路路基路面、桥涵及交通安全设施维修养护</t>
  </si>
  <si>
    <t>兴县奥家湾乡樊家圪埚村产业配套道路工程</t>
  </si>
  <si>
    <t>改建产业6km</t>
  </si>
  <si>
    <t>兴县罗峪口镇刘家峁2023年乡村振兴庭院经济项目</t>
  </si>
  <si>
    <t>苹果梨桃子杏花椒樱桃冬枣树428株、葡萄29株、葡萄架15m。</t>
  </si>
  <si>
    <t>1.改变人居环境
2.安排农民务工
3.保持水土流失
一次投入，长期受益，受益农户满意度100%，助力乡村振兴，促进农民增收。</t>
  </si>
  <si>
    <t>兴县罗峪口镇罗峪口村2023年山体排水工程项目</t>
  </si>
  <si>
    <t>新建排水设施，长度250米。</t>
  </si>
  <si>
    <t>罗峪口村委</t>
  </si>
  <si>
    <t>2023年</t>
  </si>
  <si>
    <t>通过新建罗峪口村排水设施，实现罗峪口镇里和罗峪口村里公路的正常通行，村民的正常出行，保持良好的村容村貌。</t>
  </si>
  <si>
    <t>通过吸纳务工人员，增加收入。</t>
  </si>
  <si>
    <t>晋绥农林牧科技有限公司红枣加工及小米生产线升级改造项目</t>
  </si>
  <si>
    <t>新建自动化传输式烤炉1套、新建自动控温、控湿智能烤房56平米；安装紫金枣生产线设备1套；配套电力设备1套；小米升级改造：购置色选机2台，提升机3套。</t>
  </si>
  <si>
    <t>建设红枣加工生产线，年生产紫晶枣300吨，干制红枣2000吨，去核枣、枣片200吨。升级小米生产线，提高小米加工能力1000吨，实现利税150万元。</t>
  </si>
  <si>
    <t>安排20户农户就业，其中贫困户10户。人均年收入3.6万元，与1466户农户签订收购红枣订单。</t>
  </si>
  <si>
    <t>合作社、家庭农场奖补项目</t>
  </si>
  <si>
    <t>扶持合作社及家庭农场经营规模</t>
  </si>
  <si>
    <t>东会
康宁
赵家坪
蔡家崖
奥家湾</t>
  </si>
  <si>
    <t>8个村委</t>
  </si>
  <si>
    <t>扩大生产规模带动合作社及周边农户增加收入</t>
  </si>
  <si>
    <t>各项目合作社</t>
  </si>
  <si>
    <t>现代农业发展服务中心</t>
  </si>
  <si>
    <t>社会化服务</t>
  </si>
  <si>
    <t>土地流转奖补项目</t>
  </si>
  <si>
    <t>全县范围内流转农业经营主体，包括农业企业、农民专业合作社、家庭农场、种养大户、集体经济组织</t>
  </si>
  <si>
    <t>各乡镇</t>
  </si>
  <si>
    <t>各村民委员会委及流转大户</t>
  </si>
  <si>
    <t>通过财政奖补激励政策的实施，着力培育一批示范、规模经营主体，支持引导土地承包经营权向现代农业企业、专业大户、家庭农场、农民合作社、集体经济组织流转，发挥土地综合效益，促进农业适度规模经营，通过连续三年的管理，实现连续增产，全面提升我县农业产业发展水平。</t>
  </si>
  <si>
    <t>2023年固贤乡固贤村基本农田保护、清淤、河道处理建设项目</t>
  </si>
  <si>
    <t>村庄基本农田保护、清淤、河道处理，改善群众居住环境，打造宜居乡村。</t>
  </si>
  <si>
    <t>村庄基本农田保护、清淤、河道处理，改善群众居住环境</t>
  </si>
  <si>
    <t>固贤乡政府</t>
  </si>
  <si>
    <t>谷渠村平板桥及护路护坡工程</t>
  </si>
  <si>
    <t>维修</t>
  </si>
  <si>
    <t>维修跨度10米桥涵，处理水毁道路护坡4处</t>
  </si>
  <si>
    <t>蔡家会</t>
  </si>
  <si>
    <t>脱贫户参加务工获得劳务收入，解决谷渠、沙庄村雨季交通中断、冬季结冰存在交通安全隐患问题，改善两村居民的出行条件</t>
  </si>
  <si>
    <t>县交通运输局、      蔡家会镇政府</t>
  </si>
  <si>
    <t>康宁镇鹿家岔河坝修建治理工程项目</t>
  </si>
  <si>
    <t>对村内河道新建毛石河坝全长185米、高3.55米、便民桥长10米、宽4.5米。</t>
  </si>
  <si>
    <t>鹿家岔</t>
  </si>
  <si>
    <t>完成2000米混凝土道路改建，提升群众出行安全</t>
  </si>
  <si>
    <t>带动脱贫劳动力务工60人、人均增收2000元，</t>
  </si>
  <si>
    <t>2023年蔡家崖乡碾子村水质提升巩固工程环境整治工程项目</t>
  </si>
  <si>
    <t>碾子村水质提升巩固工程；净水设备房周围环境卫生整治，标识牌更换；沿线道路两侧周边进行绿化。</t>
  </si>
  <si>
    <t>解决群众关心关注的热点难点问题，不断提升群众幸福感、获得感、安全感。</t>
  </si>
  <si>
    <t>兴县农业局</t>
  </si>
  <si>
    <t>合计</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</si>
</sst>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 numFmtId="177" formatCode="0.00_ "/>
    <numFmt numFmtId="178" formatCode="0.00000_ "/>
    <numFmt numFmtId="179" formatCode="0.000_);[Red]\(0.000\)"/>
    <numFmt numFmtId="180" formatCode="0.0000_ "/>
  </numFmts>
  <fonts count="35">
    <font>
      <sz val="11"/>
      <color theme="1"/>
      <name val="宋体"/>
      <charset val="134"/>
      <scheme val="minor"/>
    </font>
    <font>
      <b/>
      <sz val="11"/>
      <color theme="1"/>
      <name val="仿宋"/>
      <charset val="134"/>
    </font>
    <font>
      <b/>
      <sz val="14"/>
      <color theme="1"/>
      <name val="仿宋"/>
      <charset val="134"/>
    </font>
    <font>
      <b/>
      <sz val="14"/>
      <name val="仿宋"/>
      <charset val="134"/>
    </font>
    <font>
      <b/>
      <sz val="11"/>
      <name val="宋体"/>
      <charset val="134"/>
      <scheme val="minor"/>
    </font>
    <font>
      <b/>
      <sz val="11"/>
      <color theme="1"/>
      <name val="宋体"/>
      <charset val="134"/>
      <scheme val="minor"/>
    </font>
    <font>
      <b/>
      <sz val="10"/>
      <color theme="1"/>
      <name val="宋体"/>
      <charset val="134"/>
      <scheme val="minor"/>
    </font>
    <font>
      <b/>
      <sz val="11"/>
      <color indexed="8"/>
      <name val="仿宋"/>
      <charset val="134"/>
    </font>
    <font>
      <b/>
      <sz val="22"/>
      <name val="宋体"/>
      <charset val="134"/>
    </font>
    <font>
      <b/>
      <sz val="11"/>
      <name val="宋体"/>
      <charset val="134"/>
    </font>
    <font>
      <b/>
      <sz val="11"/>
      <name val="仿宋"/>
      <charset val="134"/>
    </font>
    <font>
      <b/>
      <sz val="11"/>
      <color rgb="FFFF0000"/>
      <name val="仿宋"/>
      <charset val="134"/>
    </font>
    <font>
      <b/>
      <sz val="11"/>
      <color rgb="FF000000"/>
      <name val="仿宋"/>
      <charset val="134"/>
    </font>
    <font>
      <b/>
      <sz val="11"/>
      <color rgb="FF000000"/>
      <name val="仿宋"/>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等线"/>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17"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8" applyNumberFormat="0" applyFill="0" applyAlignment="0" applyProtection="0">
      <alignment vertical="center"/>
    </xf>
    <xf numFmtId="0" fontId="25" fillId="0" borderId="18" applyNumberFormat="0" applyFill="0" applyAlignment="0" applyProtection="0">
      <alignment vertical="center"/>
    </xf>
    <xf numFmtId="0" fontId="17" fillId="9" borderId="0" applyNumberFormat="0" applyBorder="0" applyAlignment="0" applyProtection="0">
      <alignment vertical="center"/>
    </xf>
    <xf numFmtId="0" fontId="20" fillId="0" borderId="19" applyNumberFormat="0" applyFill="0" applyAlignment="0" applyProtection="0">
      <alignment vertical="center"/>
    </xf>
    <xf numFmtId="0" fontId="17" fillId="10" borderId="0" applyNumberFormat="0" applyBorder="0" applyAlignment="0" applyProtection="0">
      <alignment vertical="center"/>
    </xf>
    <xf numFmtId="0" fontId="26" fillId="11" borderId="20" applyNumberFormat="0" applyAlignment="0" applyProtection="0">
      <alignment vertical="center"/>
    </xf>
    <xf numFmtId="0" fontId="27" fillId="11" borderId="16" applyNumberFormat="0" applyAlignment="0" applyProtection="0">
      <alignment vertical="center"/>
    </xf>
    <xf numFmtId="0" fontId="28" fillId="12" borderId="21"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22" applyNumberFormat="0" applyFill="0" applyAlignment="0" applyProtection="0">
      <alignment vertical="center"/>
    </xf>
    <xf numFmtId="0" fontId="30" fillId="0" borderId="23"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33" fillId="0" borderId="0">
      <alignment vertical="center"/>
    </xf>
    <xf numFmtId="0" fontId="34" fillId="0" borderId="0">
      <alignment vertical="center"/>
    </xf>
    <xf numFmtId="0" fontId="33" fillId="0" borderId="0"/>
  </cellStyleXfs>
  <cellXfs count="88">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pplyAlignment="1">
      <alignment horizontal="center" vertical="center"/>
    </xf>
    <xf numFmtId="0" fontId="5" fillId="0" borderId="0" xfId="0" applyFont="1" applyFill="1">
      <alignment vertical="center"/>
    </xf>
    <xf numFmtId="0" fontId="5" fillId="0" borderId="0" xfId="0" applyFont="1">
      <alignment vertical="center"/>
    </xf>
    <xf numFmtId="0" fontId="6" fillId="0" borderId="0" xfId="0" applyFont="1">
      <alignment vertical="center"/>
    </xf>
    <xf numFmtId="0" fontId="7" fillId="0" borderId="0" xfId="0" applyFont="1" applyFill="1" applyAlignment="1">
      <alignment vertical="center"/>
    </xf>
    <xf numFmtId="0" fontId="0" fillId="0" borderId="0" xfId="0"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8" fillId="0" borderId="0" xfId="49" applyFont="1" applyFill="1" applyAlignment="1">
      <alignment horizontal="center" vertical="center"/>
    </xf>
    <xf numFmtId="0" fontId="8" fillId="0" borderId="0" xfId="49" applyFont="1" applyFill="1" applyAlignment="1">
      <alignment horizontal="center" vertical="center" wrapText="1"/>
    </xf>
    <xf numFmtId="0" fontId="9" fillId="0" borderId="0" xfId="49" applyFont="1" applyFill="1" applyAlignment="1">
      <alignment horizontal="center" vertical="center"/>
    </xf>
    <xf numFmtId="0" fontId="9" fillId="0" borderId="0" xfId="49" applyFont="1" applyFill="1" applyAlignment="1">
      <alignment horizontal="center" vertical="center" wrapText="1"/>
    </xf>
    <xf numFmtId="0" fontId="10" fillId="0" borderId="1" xfId="49" applyFont="1" applyFill="1" applyBorder="1" applyAlignment="1">
      <alignment horizontal="center" vertical="center" wrapText="1"/>
    </xf>
    <xf numFmtId="0" fontId="10" fillId="0" borderId="2" xfId="49" applyFont="1" applyFill="1" applyBorder="1" applyAlignment="1">
      <alignment horizontal="center" vertical="center" wrapText="1"/>
    </xf>
    <xf numFmtId="0" fontId="10" fillId="0" borderId="3" xfId="49" applyFont="1" applyFill="1" applyBorder="1" applyAlignment="1">
      <alignment horizontal="center" vertical="center" wrapText="1"/>
    </xf>
    <xf numFmtId="0" fontId="10" fillId="0" borderId="4" xfId="49" applyFont="1" applyFill="1" applyBorder="1" applyAlignment="1">
      <alignment horizontal="center" vertical="center" wrapText="1"/>
    </xf>
    <xf numFmtId="0" fontId="10" fillId="0" borderId="5" xfId="49" applyFont="1" applyFill="1" applyBorder="1" applyAlignment="1">
      <alignment horizontal="center" vertical="center" wrapText="1"/>
    </xf>
    <xf numFmtId="0" fontId="10" fillId="0" borderId="6" xfId="49"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49" fontId="10" fillId="0" borderId="7"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0" fillId="0" borderId="2" xfId="49"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2" xfId="50" applyFont="1" applyFill="1" applyBorder="1" applyAlignment="1">
      <alignment horizontal="center" vertical="center" wrapText="1"/>
    </xf>
    <xf numFmtId="0" fontId="10" fillId="0" borderId="2" xfId="50" applyFont="1" applyFill="1" applyBorder="1" applyAlignment="1">
      <alignment horizontal="justify" vertical="center" wrapText="1"/>
    </xf>
    <xf numFmtId="0" fontId="10" fillId="0" borderId="2" xfId="0" applyFont="1" applyFill="1" applyBorder="1" applyAlignment="1">
      <alignment vertical="center" wrapText="1"/>
    </xf>
    <xf numFmtId="0" fontId="10" fillId="0" borderId="2" xfId="0" applyNumberFormat="1" applyFont="1" applyFill="1" applyBorder="1" applyAlignment="1">
      <alignment horizontal="center" vertical="center" wrapText="1"/>
    </xf>
    <xf numFmtId="0" fontId="10" fillId="0" borderId="7" xfId="49"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8" xfId="49" applyFont="1" applyFill="1" applyBorder="1" applyAlignment="1">
      <alignment horizontal="center" vertical="center" wrapText="1"/>
    </xf>
    <xf numFmtId="0" fontId="10" fillId="0" borderId="9" xfId="49" applyFont="1" applyFill="1" applyBorder="1" applyAlignment="1">
      <alignment horizontal="center" vertical="center" wrapText="1"/>
    </xf>
    <xf numFmtId="0" fontId="10" fillId="0" borderId="0" xfId="49" applyFont="1" applyFill="1" applyAlignment="1">
      <alignment horizontal="center" vertical="center" wrapText="1"/>
    </xf>
    <xf numFmtId="0" fontId="10" fillId="0" borderId="10" xfId="49" applyFont="1" applyFill="1" applyBorder="1" applyAlignment="1">
      <alignment horizontal="center" vertical="center" wrapText="1"/>
    </xf>
    <xf numFmtId="0" fontId="10" fillId="0" borderId="11" xfId="49" applyFont="1" applyFill="1" applyBorder="1" applyAlignment="1">
      <alignment horizontal="center" vertical="center" wrapText="1"/>
    </xf>
    <xf numFmtId="0" fontId="10" fillId="0" borderId="12" xfId="49" applyFont="1" applyFill="1" applyBorder="1" applyAlignment="1">
      <alignment horizontal="center" vertical="center" wrapText="1"/>
    </xf>
    <xf numFmtId="176" fontId="10" fillId="0" borderId="2" xfId="49" applyNumberFormat="1" applyFont="1" applyFill="1" applyBorder="1" applyAlignment="1">
      <alignment horizontal="center" vertical="center" wrapText="1"/>
    </xf>
    <xf numFmtId="0" fontId="10" fillId="0" borderId="2" xfId="49" applyNumberFormat="1" applyFont="1" applyFill="1" applyBorder="1" applyAlignment="1">
      <alignment horizontal="center" vertical="center" wrapText="1"/>
    </xf>
    <xf numFmtId="177" fontId="10" fillId="0" borderId="2" xfId="0" applyNumberFormat="1" applyFont="1" applyFill="1" applyBorder="1" applyAlignment="1">
      <alignment horizontal="center" vertical="center" wrapText="1"/>
    </xf>
    <xf numFmtId="178" fontId="10" fillId="0" borderId="2" xfId="0" applyNumberFormat="1" applyFont="1" applyFill="1" applyBorder="1" applyAlignment="1">
      <alignment horizontal="center" vertical="center" wrapText="1" shrinkToFit="1"/>
    </xf>
    <xf numFmtId="177" fontId="10" fillId="0" borderId="2" xfId="49"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0" fillId="0" borderId="2" xfId="0" applyNumberFormat="1" applyFont="1" applyFill="1" applyBorder="1" applyAlignment="1">
      <alignment horizontal="center" vertical="center"/>
    </xf>
    <xf numFmtId="0" fontId="7" fillId="0" borderId="13" xfId="0" applyNumberFormat="1" applyFont="1" applyFill="1" applyBorder="1" applyAlignment="1">
      <alignment horizontal="center" vertical="center"/>
    </xf>
    <xf numFmtId="0" fontId="10" fillId="0" borderId="13" xfId="0" applyFont="1" applyFill="1" applyBorder="1" applyAlignment="1">
      <alignment horizontal="center" vertical="center" wrapText="1"/>
    </xf>
    <xf numFmtId="0" fontId="10" fillId="0" borderId="13"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wrapText="1"/>
    </xf>
    <xf numFmtId="0" fontId="10" fillId="0" borderId="6" xfId="49" applyFont="1" applyFill="1" applyBorder="1" applyAlignment="1">
      <alignment horizontal="center" vertical="center"/>
    </xf>
    <xf numFmtId="0" fontId="10" fillId="0" borderId="13" xfId="49" applyFont="1" applyFill="1" applyBorder="1" applyAlignment="1">
      <alignment horizontal="center" vertical="center" wrapText="1"/>
    </xf>
    <xf numFmtId="0" fontId="10" fillId="0" borderId="13" xfId="49" applyFont="1" applyFill="1" applyBorder="1" applyAlignment="1">
      <alignment horizontal="center" vertical="center"/>
    </xf>
    <xf numFmtId="178" fontId="10" fillId="0" borderId="2" xfId="49" applyNumberFormat="1" applyFont="1" applyFill="1" applyBorder="1" applyAlignment="1">
      <alignment horizontal="center" vertical="center" wrapText="1"/>
    </xf>
    <xf numFmtId="0" fontId="7" fillId="0" borderId="13" xfId="0" applyFont="1" applyFill="1" applyBorder="1" applyAlignment="1">
      <alignment horizontal="center" vertical="center"/>
    </xf>
    <xf numFmtId="0" fontId="1" fillId="0" borderId="2" xfId="0" applyFont="1" applyFill="1" applyBorder="1">
      <alignment vertical="center"/>
    </xf>
    <xf numFmtId="0" fontId="7"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2" xfId="0" applyFont="1" applyFill="1" applyBorder="1" applyAlignment="1">
      <alignment horizontal="justify" vertical="center" wrapText="1"/>
    </xf>
    <xf numFmtId="0" fontId="12"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NumberFormat="1" applyFont="1" applyFill="1" applyBorder="1" applyAlignment="1">
      <alignment horizontal="center" vertical="center" wrapText="1"/>
    </xf>
    <xf numFmtId="0" fontId="10" fillId="0" borderId="2" xfId="49" applyNumberFormat="1" applyFont="1" applyFill="1" applyBorder="1" applyAlignment="1">
      <alignment horizontal="center" vertical="center"/>
    </xf>
    <xf numFmtId="0" fontId="7" fillId="0" borderId="11" xfId="0" applyFont="1" applyFill="1" applyBorder="1" applyAlignment="1">
      <alignment horizontal="center" vertical="center"/>
    </xf>
    <xf numFmtId="0" fontId="7" fillId="0" borderId="2"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10" fillId="0" borderId="2" xfId="49" applyFont="1" applyFill="1" applyBorder="1" applyAlignment="1">
      <alignment horizontal="center" wrapText="1"/>
    </xf>
    <xf numFmtId="0" fontId="11" fillId="0" borderId="2" xfId="0" applyNumberFormat="1" applyFont="1" applyFill="1" applyBorder="1" applyAlignment="1">
      <alignment horizontal="center" vertical="center"/>
    </xf>
    <xf numFmtId="0" fontId="13" fillId="0" borderId="2" xfId="0" applyFont="1" applyFill="1" applyBorder="1" applyAlignment="1">
      <alignment horizontal="center" vertical="center" wrapText="1"/>
    </xf>
    <xf numFmtId="0" fontId="7" fillId="0" borderId="13" xfId="0" applyFont="1" applyFill="1" applyBorder="1" applyAlignment="1">
      <alignment horizontal="center" vertical="center" wrapText="1"/>
    </xf>
    <xf numFmtId="179" fontId="10" fillId="0" borderId="2" xfId="0" applyNumberFormat="1"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0" fillId="0" borderId="2" xfId="49" applyFont="1" applyFill="1" applyBorder="1" applyAlignment="1">
      <alignment vertical="center" wrapText="1"/>
    </xf>
    <xf numFmtId="0" fontId="10" fillId="0" borderId="13" xfId="49" applyFont="1" applyFill="1" applyBorder="1" applyAlignment="1">
      <alignment vertical="center" wrapText="1"/>
    </xf>
    <xf numFmtId="0" fontId="7" fillId="0" borderId="2" xfId="0" applyFont="1" applyFill="1" applyBorder="1" applyAlignment="1">
      <alignment horizontal="left" vertical="center" wrapText="1"/>
    </xf>
    <xf numFmtId="0" fontId="1" fillId="0" borderId="2" xfId="49" applyFont="1" applyFill="1" applyBorder="1" applyAlignment="1">
      <alignment horizontal="center" vertical="center" wrapText="1"/>
    </xf>
    <xf numFmtId="0" fontId="1" fillId="0" borderId="2" xfId="0" applyFont="1" applyBorder="1" applyAlignment="1">
      <alignment horizontal="center" vertical="center"/>
    </xf>
    <xf numFmtId="0" fontId="10" fillId="0" borderId="2" xfId="51" applyFont="1" applyFill="1" applyBorder="1" applyAlignment="1" applyProtection="1">
      <alignment horizontal="center" vertical="center" wrapText="1"/>
      <protection locked="0"/>
    </xf>
    <xf numFmtId="14" fontId="10" fillId="0" borderId="2" xfId="49" applyNumberFormat="1" applyFont="1" applyFill="1" applyBorder="1" applyAlignment="1">
      <alignment horizontal="center" vertical="center"/>
    </xf>
    <xf numFmtId="0" fontId="10" fillId="0" borderId="2" xfId="49" applyFont="1" applyFill="1" applyBorder="1" applyAlignment="1"/>
    <xf numFmtId="0" fontId="10" fillId="0" borderId="2" xfId="49" applyFont="1" applyFill="1" applyBorder="1">
      <alignment vertical="center"/>
    </xf>
    <xf numFmtId="180" fontId="10" fillId="0" borderId="2" xfId="49" applyNumberFormat="1" applyFont="1" applyFill="1" applyBorder="1" applyAlignment="1">
      <alignment horizontal="center" vertical="center" wrapText="1"/>
    </xf>
    <xf numFmtId="0" fontId="7" fillId="0" borderId="2" xfId="0" applyFont="1" applyFill="1" applyBorder="1" applyAlignment="1">
      <alignment vertical="center"/>
    </xf>
    <xf numFmtId="0" fontId="1" fillId="0" borderId="13" xfId="49" applyFont="1" applyFill="1" applyBorder="1" applyAlignment="1">
      <alignment horizontal="center" vertical="center" wrapText="1"/>
    </xf>
    <xf numFmtId="0" fontId="6" fillId="0" borderId="0" xfId="0" applyFont="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_通达工程西部计划2003-11-20_计划空白表"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P170"/>
  <sheetViews>
    <sheetView tabSelected="1" zoomScale="70" zoomScaleNormal="70" workbookViewId="0">
      <pane ySplit="5" topLeftCell="A6" activePane="bottomLeft" state="frozen"/>
      <selection/>
      <selection pane="bottomLeft" activeCell="P70" sqref="P70"/>
    </sheetView>
  </sheetViews>
  <sheetFormatPr defaultColWidth="9" defaultRowHeight="13.5"/>
  <cols>
    <col min="1" max="1" width="6.89166666666667" style="9" customWidth="1"/>
    <col min="2" max="2" width="7.44166666666667" style="10" customWidth="1"/>
    <col min="3" max="3" width="7.55833333333333" style="11" customWidth="1"/>
    <col min="4" max="4" width="15.8916666666667" style="11" customWidth="1"/>
    <col min="5" max="5" width="5.66666666666667" style="11" customWidth="1"/>
    <col min="6" max="6" width="18.6083333333333" style="11" customWidth="1"/>
    <col min="7" max="7" width="7.33333333333333" style="11" customWidth="1"/>
    <col min="8" max="8" width="9" style="11" customWidth="1"/>
    <col min="9" max="9" width="6.33333333333333" style="11" customWidth="1"/>
    <col min="10" max="10" width="8.33333333333333" style="11" customWidth="1"/>
    <col min="11" max="11" width="15.2333333333333" style="11" customWidth="1"/>
    <col min="12" max="12" width="12.4416666666667" style="11" hidden="1" customWidth="1"/>
    <col min="13" max="13" width="11.2666666666667" style="11" hidden="1" customWidth="1"/>
    <col min="14" max="14" width="10.7833333333333" style="11" hidden="1" customWidth="1"/>
    <col min="15" max="15" width="10.7833333333333" style="10" hidden="1" customWidth="1"/>
    <col min="16" max="16" width="14.5916666666667" style="11" customWidth="1"/>
    <col min="17" max="17" width="16.425" style="11" customWidth="1"/>
    <col min="18" max="18" width="12.1083333333333" style="11" customWidth="1"/>
    <col min="19" max="19" width="18.7416666666667" style="11" customWidth="1"/>
    <col min="20" max="20" width="19.1666666666667" style="11" customWidth="1"/>
    <col min="21" max="21" width="15.8666666666667" style="11" customWidth="1"/>
    <col min="22" max="22" width="14.2583333333333" style="11" customWidth="1"/>
    <col min="23" max="23" width="9" style="10"/>
    <col min="24" max="24" width="9" style="11"/>
  </cols>
  <sheetData>
    <row r="1" ht="27" spans="1:24">
      <c r="A1" s="12" t="s">
        <v>0</v>
      </c>
      <c r="B1" s="13"/>
      <c r="C1" s="13"/>
      <c r="D1" s="13"/>
      <c r="E1" s="12"/>
      <c r="F1" s="12"/>
      <c r="G1" s="12"/>
      <c r="H1" s="12"/>
      <c r="I1" s="12"/>
      <c r="J1" s="12"/>
      <c r="K1" s="12"/>
      <c r="L1" s="12"/>
      <c r="M1" s="12"/>
      <c r="N1" s="12"/>
      <c r="O1" s="13"/>
      <c r="P1" s="12"/>
      <c r="Q1" s="12"/>
      <c r="R1" s="12"/>
      <c r="S1" s="12"/>
      <c r="T1" s="12"/>
      <c r="U1" s="12"/>
      <c r="V1" s="12"/>
      <c r="W1" s="13"/>
      <c r="X1" s="12"/>
    </row>
    <row r="2" spans="1:24">
      <c r="A2" s="14" t="s">
        <v>1</v>
      </c>
      <c r="B2" s="15"/>
      <c r="C2" s="15"/>
      <c r="D2" s="15"/>
      <c r="E2" s="14"/>
      <c r="F2" s="14"/>
      <c r="G2" s="14"/>
      <c r="H2" s="14"/>
      <c r="I2" s="14"/>
      <c r="J2" s="14"/>
      <c r="K2" s="14"/>
      <c r="L2" s="14"/>
      <c r="M2" s="14"/>
      <c r="N2" s="14"/>
      <c r="O2" s="15"/>
      <c r="P2" s="14"/>
      <c r="Q2" s="14"/>
      <c r="R2" s="14"/>
      <c r="S2" s="14"/>
      <c r="T2" s="14"/>
      <c r="U2" s="14"/>
      <c r="V2" s="14"/>
      <c r="W2" s="15"/>
      <c r="X2" s="14"/>
    </row>
    <row r="3" spans="1:24">
      <c r="A3" s="16" t="s">
        <v>2</v>
      </c>
      <c r="B3" s="17" t="s">
        <v>3</v>
      </c>
      <c r="C3" s="17" t="s">
        <v>4</v>
      </c>
      <c r="D3" s="17" t="s">
        <v>5</v>
      </c>
      <c r="E3" s="17" t="s">
        <v>6</v>
      </c>
      <c r="F3" s="17" t="s">
        <v>7</v>
      </c>
      <c r="G3" s="17" t="s">
        <v>8</v>
      </c>
      <c r="H3" s="17"/>
      <c r="I3" s="17"/>
      <c r="J3" s="17" t="s">
        <v>9</v>
      </c>
      <c r="K3" s="17" t="s">
        <v>10</v>
      </c>
      <c r="L3" s="16" t="s">
        <v>11</v>
      </c>
      <c r="M3" s="34" t="s">
        <v>12</v>
      </c>
      <c r="N3" s="34" t="s">
        <v>13</v>
      </c>
      <c r="O3" s="34" t="s">
        <v>14</v>
      </c>
      <c r="P3" s="35" t="s">
        <v>15</v>
      </c>
      <c r="Q3" s="35"/>
      <c r="R3" s="35"/>
      <c r="S3" s="35"/>
      <c r="T3" s="17" t="s">
        <v>16</v>
      </c>
      <c r="U3" s="17" t="s">
        <v>17</v>
      </c>
      <c r="V3" s="17" t="s">
        <v>18</v>
      </c>
      <c r="W3" s="17" t="s">
        <v>19</v>
      </c>
      <c r="X3" s="17" t="s">
        <v>20</v>
      </c>
    </row>
    <row r="4" spans="1:24">
      <c r="A4" s="18"/>
      <c r="B4" s="17"/>
      <c r="C4" s="17"/>
      <c r="D4" s="17"/>
      <c r="E4" s="17"/>
      <c r="F4" s="17"/>
      <c r="G4" s="17" t="s">
        <v>21</v>
      </c>
      <c r="H4" s="17" t="s">
        <v>22</v>
      </c>
      <c r="I4" s="17" t="s">
        <v>23</v>
      </c>
      <c r="J4" s="17"/>
      <c r="K4" s="17"/>
      <c r="L4" s="18"/>
      <c r="M4" s="36"/>
      <c r="N4" s="36"/>
      <c r="O4" s="36"/>
      <c r="P4" s="37" t="s">
        <v>24</v>
      </c>
      <c r="Q4" s="21" t="s">
        <v>25</v>
      </c>
      <c r="R4" s="52" t="s">
        <v>26</v>
      </c>
      <c r="S4" s="21" t="s">
        <v>27</v>
      </c>
      <c r="T4" s="17"/>
      <c r="U4" s="17"/>
      <c r="V4" s="17"/>
      <c r="W4" s="17"/>
      <c r="X4" s="17"/>
    </row>
    <row r="5" spans="1:24">
      <c r="A5" s="19"/>
      <c r="B5" s="17"/>
      <c r="C5" s="17"/>
      <c r="D5" s="17"/>
      <c r="E5" s="17"/>
      <c r="F5" s="17"/>
      <c r="G5" s="17"/>
      <c r="H5" s="17"/>
      <c r="I5" s="17"/>
      <c r="J5" s="17"/>
      <c r="K5" s="17"/>
      <c r="L5" s="19"/>
      <c r="M5" s="38"/>
      <c r="N5" s="38"/>
      <c r="O5" s="38"/>
      <c r="P5" s="39"/>
      <c r="Q5" s="53"/>
      <c r="R5" s="54"/>
      <c r="S5" s="53"/>
      <c r="T5" s="17"/>
      <c r="U5" s="17"/>
      <c r="V5" s="17"/>
      <c r="W5" s="17"/>
      <c r="X5" s="17"/>
    </row>
    <row r="6" s="1" customFormat="1" ht="89" customHeight="1" spans="1:24">
      <c r="A6" s="20">
        <v>1</v>
      </c>
      <c r="B6" s="21" t="s">
        <v>28</v>
      </c>
      <c r="C6" s="17" t="s">
        <v>29</v>
      </c>
      <c r="D6" s="22" t="s">
        <v>30</v>
      </c>
      <c r="E6" s="22" t="s">
        <v>31</v>
      </c>
      <c r="F6" s="22" t="s">
        <v>32</v>
      </c>
      <c r="G6" s="22" t="s">
        <v>33</v>
      </c>
      <c r="H6" s="22"/>
      <c r="I6" s="22"/>
      <c r="J6" s="22">
        <v>2023</v>
      </c>
      <c r="K6" s="40">
        <f>SUM(P6+Q6+R6+S6)</f>
        <v>3250.369</v>
      </c>
      <c r="L6" s="23">
        <v>3287</v>
      </c>
      <c r="M6" s="23">
        <v>36.631</v>
      </c>
      <c r="N6" s="17"/>
      <c r="O6" s="17" t="s">
        <v>34</v>
      </c>
      <c r="P6" s="41">
        <f>L6-M6</f>
        <v>3250.369</v>
      </c>
      <c r="Q6" s="53"/>
      <c r="R6" s="53"/>
      <c r="S6" s="53"/>
      <c r="T6" s="53" t="s">
        <v>35</v>
      </c>
      <c r="U6" s="53" t="s">
        <v>36</v>
      </c>
      <c r="V6" s="22" t="s">
        <v>37</v>
      </c>
      <c r="W6" s="17" t="s">
        <v>37</v>
      </c>
      <c r="X6" s="17" t="s">
        <v>38</v>
      </c>
    </row>
    <row r="7" s="1" customFormat="1" ht="89" customHeight="1" spans="1:24">
      <c r="A7" s="20">
        <v>2</v>
      </c>
      <c r="B7" s="21" t="s">
        <v>28</v>
      </c>
      <c r="C7" s="17" t="s">
        <v>29</v>
      </c>
      <c r="D7" s="22" t="s">
        <v>39</v>
      </c>
      <c r="E7" s="22" t="s">
        <v>31</v>
      </c>
      <c r="F7" s="22" t="s">
        <v>40</v>
      </c>
      <c r="G7" s="22" t="s">
        <v>41</v>
      </c>
      <c r="H7" s="22"/>
      <c r="I7" s="22"/>
      <c r="J7" s="22">
        <v>2023</v>
      </c>
      <c r="K7" s="40">
        <f t="shared" ref="K7:K38" si="0">SUM(P7+Q7+R7+S7)</f>
        <v>1423.10894</v>
      </c>
      <c r="L7" s="42">
        <v>1438</v>
      </c>
      <c r="M7" s="43">
        <v>14.89106</v>
      </c>
      <c r="N7" s="17"/>
      <c r="O7" s="17" t="s">
        <v>34</v>
      </c>
      <c r="P7" s="41">
        <f>L7-M7</f>
        <v>1423.10894</v>
      </c>
      <c r="Q7" s="53"/>
      <c r="R7" s="53"/>
      <c r="S7" s="53"/>
      <c r="T7" s="22" t="s">
        <v>42</v>
      </c>
      <c r="U7" s="22" t="s">
        <v>36</v>
      </c>
      <c r="V7" s="22" t="s">
        <v>37</v>
      </c>
      <c r="W7" s="17" t="s">
        <v>37</v>
      </c>
      <c r="X7" s="17" t="s">
        <v>38</v>
      </c>
    </row>
    <row r="8" s="1" customFormat="1" ht="89" customHeight="1" spans="1:24">
      <c r="A8" s="20">
        <v>3</v>
      </c>
      <c r="B8" s="21" t="s">
        <v>28</v>
      </c>
      <c r="C8" s="17" t="s">
        <v>29</v>
      </c>
      <c r="D8" s="22" t="s">
        <v>43</v>
      </c>
      <c r="E8" s="22" t="s">
        <v>31</v>
      </c>
      <c r="F8" s="22" t="s">
        <v>44</v>
      </c>
      <c r="G8" s="22" t="s">
        <v>45</v>
      </c>
      <c r="H8" s="22" t="s">
        <v>46</v>
      </c>
      <c r="I8" s="22"/>
      <c r="J8" s="22">
        <v>2023</v>
      </c>
      <c r="K8" s="40">
        <f t="shared" si="0"/>
        <v>50</v>
      </c>
      <c r="L8" s="23">
        <v>50</v>
      </c>
      <c r="M8" s="23"/>
      <c r="N8" s="17"/>
      <c r="O8" s="17" t="s">
        <v>34</v>
      </c>
      <c r="P8" s="41">
        <f>L8-M8</f>
        <v>50</v>
      </c>
      <c r="Q8" s="53"/>
      <c r="R8" s="53"/>
      <c r="S8" s="53"/>
      <c r="T8" s="22" t="s">
        <v>47</v>
      </c>
      <c r="U8" s="22" t="s">
        <v>36</v>
      </c>
      <c r="V8" s="22" t="s">
        <v>37</v>
      </c>
      <c r="W8" s="17" t="s">
        <v>37</v>
      </c>
      <c r="X8" s="17" t="s">
        <v>38</v>
      </c>
    </row>
    <row r="9" s="1" customFormat="1" ht="89" customHeight="1" spans="1:24">
      <c r="A9" s="20">
        <v>4</v>
      </c>
      <c r="B9" s="21" t="s">
        <v>28</v>
      </c>
      <c r="C9" s="17" t="s">
        <v>29</v>
      </c>
      <c r="D9" s="17" t="s">
        <v>48</v>
      </c>
      <c r="E9" s="17" t="s">
        <v>31</v>
      </c>
      <c r="F9" s="17" t="s">
        <v>49</v>
      </c>
      <c r="G9" s="17" t="s">
        <v>45</v>
      </c>
      <c r="H9" s="17" t="s">
        <v>50</v>
      </c>
      <c r="I9" s="17" t="s">
        <v>51</v>
      </c>
      <c r="J9" s="22">
        <v>2023</v>
      </c>
      <c r="K9" s="40">
        <f t="shared" si="0"/>
        <v>427</v>
      </c>
      <c r="L9" s="44">
        <v>427</v>
      </c>
      <c r="M9" s="23"/>
      <c r="N9" s="17"/>
      <c r="O9" s="17" t="s">
        <v>34</v>
      </c>
      <c r="P9" s="41">
        <f>L9-M9</f>
        <v>427</v>
      </c>
      <c r="Q9" s="53"/>
      <c r="R9" s="53"/>
      <c r="S9" s="53"/>
      <c r="T9" s="17" t="s">
        <v>52</v>
      </c>
      <c r="U9" s="17" t="s">
        <v>53</v>
      </c>
      <c r="V9" s="17" t="s">
        <v>37</v>
      </c>
      <c r="W9" s="17" t="s">
        <v>37</v>
      </c>
      <c r="X9" s="17" t="s">
        <v>38</v>
      </c>
    </row>
    <row r="10" s="1" customFormat="1" ht="161" customHeight="1" spans="1:24">
      <c r="A10" s="20">
        <v>5</v>
      </c>
      <c r="B10" s="21" t="s">
        <v>28</v>
      </c>
      <c r="C10" s="17" t="s">
        <v>29</v>
      </c>
      <c r="D10" s="17" t="s">
        <v>54</v>
      </c>
      <c r="E10" s="17" t="s">
        <v>31</v>
      </c>
      <c r="F10" s="17" t="s">
        <v>55</v>
      </c>
      <c r="G10" s="17" t="s">
        <v>56</v>
      </c>
      <c r="H10" s="17" t="s">
        <v>57</v>
      </c>
      <c r="I10" s="17" t="s">
        <v>51</v>
      </c>
      <c r="J10" s="22">
        <v>2023</v>
      </c>
      <c r="K10" s="40">
        <f t="shared" si="0"/>
        <v>232</v>
      </c>
      <c r="L10" s="23">
        <v>232</v>
      </c>
      <c r="M10" s="23"/>
      <c r="N10" s="17"/>
      <c r="O10" s="17" t="s">
        <v>34</v>
      </c>
      <c r="P10" s="41">
        <v>232</v>
      </c>
      <c r="Q10" s="53"/>
      <c r="R10" s="53"/>
      <c r="S10" s="53"/>
      <c r="T10" s="17" t="s">
        <v>58</v>
      </c>
      <c r="U10" s="17" t="s">
        <v>59</v>
      </c>
      <c r="V10" s="17" t="s">
        <v>37</v>
      </c>
      <c r="W10" s="17" t="s">
        <v>37</v>
      </c>
      <c r="X10" s="17" t="s">
        <v>38</v>
      </c>
    </row>
    <row r="11" s="1" customFormat="1" ht="91" customHeight="1" spans="1:24">
      <c r="A11" s="20">
        <v>6</v>
      </c>
      <c r="B11" s="21" t="s">
        <v>28</v>
      </c>
      <c r="C11" s="17" t="s">
        <v>29</v>
      </c>
      <c r="D11" s="17" t="s">
        <v>60</v>
      </c>
      <c r="E11" s="17" t="s">
        <v>31</v>
      </c>
      <c r="F11" s="17" t="s">
        <v>61</v>
      </c>
      <c r="G11" s="17" t="s">
        <v>62</v>
      </c>
      <c r="H11" s="17" t="s">
        <v>63</v>
      </c>
      <c r="I11" s="17" t="s">
        <v>51</v>
      </c>
      <c r="J11" s="22">
        <v>2023</v>
      </c>
      <c r="K11" s="40">
        <f t="shared" si="0"/>
        <v>235</v>
      </c>
      <c r="L11" s="23">
        <v>235</v>
      </c>
      <c r="M11" s="23"/>
      <c r="N11" s="17"/>
      <c r="O11" s="17" t="s">
        <v>34</v>
      </c>
      <c r="P11" s="41">
        <v>235</v>
      </c>
      <c r="Q11" s="53"/>
      <c r="R11" s="53"/>
      <c r="S11" s="53"/>
      <c r="T11" s="17" t="s">
        <v>64</v>
      </c>
      <c r="U11" s="22" t="s">
        <v>65</v>
      </c>
      <c r="V11" s="17" t="s">
        <v>37</v>
      </c>
      <c r="W11" s="17" t="s">
        <v>37</v>
      </c>
      <c r="X11" s="17" t="s">
        <v>38</v>
      </c>
    </row>
    <row r="12" s="1" customFormat="1" ht="89" customHeight="1" spans="1:24">
      <c r="A12" s="20">
        <v>7</v>
      </c>
      <c r="B12" s="21" t="s">
        <v>28</v>
      </c>
      <c r="C12" s="17" t="s">
        <v>29</v>
      </c>
      <c r="D12" s="22" t="s">
        <v>66</v>
      </c>
      <c r="E12" s="22" t="s">
        <v>31</v>
      </c>
      <c r="F12" s="17" t="s">
        <v>67</v>
      </c>
      <c r="G12" s="22" t="s">
        <v>68</v>
      </c>
      <c r="H12" s="22" t="s">
        <v>69</v>
      </c>
      <c r="I12" s="22" t="s">
        <v>51</v>
      </c>
      <c r="J12" s="22">
        <v>2023</v>
      </c>
      <c r="K12" s="40">
        <f t="shared" si="0"/>
        <v>435.892</v>
      </c>
      <c r="L12" s="23">
        <v>200</v>
      </c>
      <c r="M12" s="23"/>
      <c r="N12" s="17">
        <v>235.892</v>
      </c>
      <c r="O12" s="17" t="s">
        <v>70</v>
      </c>
      <c r="P12" s="41">
        <v>200</v>
      </c>
      <c r="Q12" s="53">
        <v>96</v>
      </c>
      <c r="R12" s="53"/>
      <c r="S12" s="23">
        <v>139.892</v>
      </c>
      <c r="T12" s="22" t="s">
        <v>71</v>
      </c>
      <c r="U12" s="22" t="s">
        <v>72</v>
      </c>
      <c r="V12" s="22" t="s">
        <v>73</v>
      </c>
      <c r="W12" s="17" t="s">
        <v>37</v>
      </c>
      <c r="X12" s="17" t="s">
        <v>38</v>
      </c>
    </row>
    <row r="13" s="1" customFormat="1" ht="89" customHeight="1" spans="1:24">
      <c r="A13" s="20">
        <v>8</v>
      </c>
      <c r="B13" s="21" t="s">
        <v>28</v>
      </c>
      <c r="C13" s="17" t="s">
        <v>29</v>
      </c>
      <c r="D13" s="22" t="s">
        <v>74</v>
      </c>
      <c r="E13" s="22" t="s">
        <v>31</v>
      </c>
      <c r="F13" s="22" t="s">
        <v>75</v>
      </c>
      <c r="G13" s="22" t="s">
        <v>76</v>
      </c>
      <c r="H13" s="22" t="s">
        <v>77</v>
      </c>
      <c r="I13" s="17" t="s">
        <v>51</v>
      </c>
      <c r="J13" s="22">
        <v>2023</v>
      </c>
      <c r="K13" s="40">
        <f t="shared" si="0"/>
        <v>130</v>
      </c>
      <c r="L13" s="23">
        <v>130</v>
      </c>
      <c r="M13" s="23"/>
      <c r="N13" s="17"/>
      <c r="O13" s="17" t="s">
        <v>78</v>
      </c>
      <c r="P13" s="41"/>
      <c r="Q13" s="53">
        <v>130</v>
      </c>
      <c r="R13" s="53"/>
      <c r="S13" s="53"/>
      <c r="T13" s="22" t="s">
        <v>79</v>
      </c>
      <c r="U13" s="22" t="s">
        <v>80</v>
      </c>
      <c r="V13" s="22" t="s">
        <v>81</v>
      </c>
      <c r="W13" s="17" t="s">
        <v>37</v>
      </c>
      <c r="X13" s="17" t="s">
        <v>38</v>
      </c>
    </row>
    <row r="14" s="1" customFormat="1" ht="89" customHeight="1" spans="1:24">
      <c r="A14" s="20">
        <v>9</v>
      </c>
      <c r="B14" s="21" t="s">
        <v>28</v>
      </c>
      <c r="C14" s="17" t="s">
        <v>29</v>
      </c>
      <c r="D14" s="22" t="s">
        <v>82</v>
      </c>
      <c r="E14" s="22" t="s">
        <v>83</v>
      </c>
      <c r="F14" s="22" t="s">
        <v>84</v>
      </c>
      <c r="G14" s="22" t="s">
        <v>85</v>
      </c>
      <c r="H14" s="22" t="s">
        <v>86</v>
      </c>
      <c r="I14" s="22" t="s">
        <v>51</v>
      </c>
      <c r="J14" s="22">
        <v>2023</v>
      </c>
      <c r="K14" s="40">
        <f t="shared" si="0"/>
        <v>123.69475</v>
      </c>
      <c r="L14" s="23">
        <v>142</v>
      </c>
      <c r="M14" s="23">
        <v>18.30525</v>
      </c>
      <c r="N14" s="17"/>
      <c r="O14" s="17" t="s">
        <v>78</v>
      </c>
      <c r="P14" s="41"/>
      <c r="Q14" s="53">
        <f>L14-M14</f>
        <v>123.69475</v>
      </c>
      <c r="R14" s="53"/>
      <c r="S14" s="53"/>
      <c r="T14" s="22" t="s">
        <v>87</v>
      </c>
      <c r="U14" s="22" t="s">
        <v>88</v>
      </c>
      <c r="V14" s="22" t="s">
        <v>89</v>
      </c>
      <c r="W14" s="17" t="s">
        <v>37</v>
      </c>
      <c r="X14" s="17" t="s">
        <v>38</v>
      </c>
    </row>
    <row r="15" s="1" customFormat="1" ht="89" customHeight="1" spans="1:24">
      <c r="A15" s="20">
        <v>10</v>
      </c>
      <c r="B15" s="21" t="s">
        <v>28</v>
      </c>
      <c r="C15" s="17" t="s">
        <v>29</v>
      </c>
      <c r="D15" s="22" t="s">
        <v>90</v>
      </c>
      <c r="E15" s="22" t="s">
        <v>31</v>
      </c>
      <c r="F15" s="22" t="s">
        <v>91</v>
      </c>
      <c r="G15" s="22" t="s">
        <v>92</v>
      </c>
      <c r="H15" s="22" t="s">
        <v>86</v>
      </c>
      <c r="I15" s="22" t="s">
        <v>51</v>
      </c>
      <c r="J15" s="22">
        <v>2023</v>
      </c>
      <c r="K15" s="40">
        <f t="shared" si="0"/>
        <v>183.99</v>
      </c>
      <c r="L15" s="23">
        <v>460</v>
      </c>
      <c r="M15" s="23"/>
      <c r="N15" s="17"/>
      <c r="O15" s="17" t="s">
        <v>93</v>
      </c>
      <c r="P15" s="41"/>
      <c r="Q15" s="53"/>
      <c r="R15" s="53"/>
      <c r="S15" s="55">
        <v>183.99</v>
      </c>
      <c r="T15" s="22" t="s">
        <v>94</v>
      </c>
      <c r="U15" s="22" t="s">
        <v>95</v>
      </c>
      <c r="V15" s="22" t="s">
        <v>89</v>
      </c>
      <c r="W15" s="17" t="s">
        <v>37</v>
      </c>
      <c r="X15" s="17" t="s">
        <v>38</v>
      </c>
    </row>
    <row r="16" s="1" customFormat="1" ht="89" customHeight="1" spans="1:24">
      <c r="A16" s="20">
        <v>11</v>
      </c>
      <c r="B16" s="21" t="s">
        <v>28</v>
      </c>
      <c r="C16" s="17" t="s">
        <v>29</v>
      </c>
      <c r="D16" s="22" t="s">
        <v>96</v>
      </c>
      <c r="E16" s="22" t="s">
        <v>31</v>
      </c>
      <c r="F16" s="22" t="s">
        <v>97</v>
      </c>
      <c r="G16" s="22" t="s">
        <v>98</v>
      </c>
      <c r="H16" s="22" t="s">
        <v>99</v>
      </c>
      <c r="I16" s="17" t="s">
        <v>51</v>
      </c>
      <c r="J16" s="22">
        <v>2023</v>
      </c>
      <c r="K16" s="40">
        <f t="shared" si="0"/>
        <v>122.6196</v>
      </c>
      <c r="L16" s="23">
        <v>180</v>
      </c>
      <c r="M16" s="23"/>
      <c r="N16" s="17"/>
      <c r="O16" s="17" t="s">
        <v>93</v>
      </c>
      <c r="P16" s="41"/>
      <c r="Q16" s="53"/>
      <c r="R16" s="53"/>
      <c r="S16" s="23">
        <v>122.6196</v>
      </c>
      <c r="T16" s="22" t="s">
        <v>100</v>
      </c>
      <c r="U16" s="22" t="s">
        <v>101</v>
      </c>
      <c r="V16" s="22" t="s">
        <v>102</v>
      </c>
      <c r="W16" s="17" t="s">
        <v>37</v>
      </c>
      <c r="X16" s="17" t="s">
        <v>38</v>
      </c>
    </row>
    <row r="17" s="1" customFormat="1" ht="89" customHeight="1" spans="1:24">
      <c r="A17" s="20">
        <v>12</v>
      </c>
      <c r="B17" s="21" t="s">
        <v>28</v>
      </c>
      <c r="C17" s="17" t="s">
        <v>29</v>
      </c>
      <c r="D17" s="22" t="s">
        <v>103</v>
      </c>
      <c r="E17" s="22" t="s">
        <v>31</v>
      </c>
      <c r="F17" s="22" t="s">
        <v>104</v>
      </c>
      <c r="G17" s="22" t="s">
        <v>92</v>
      </c>
      <c r="H17" s="22" t="s">
        <v>105</v>
      </c>
      <c r="I17" s="23" t="s">
        <v>51</v>
      </c>
      <c r="J17" s="22">
        <v>2023</v>
      </c>
      <c r="K17" s="40">
        <f t="shared" si="0"/>
        <v>50</v>
      </c>
      <c r="L17" s="23">
        <v>70</v>
      </c>
      <c r="M17" s="23"/>
      <c r="N17" s="17"/>
      <c r="O17" s="17" t="s">
        <v>93</v>
      </c>
      <c r="P17" s="41"/>
      <c r="Q17" s="53"/>
      <c r="R17" s="53"/>
      <c r="S17" s="23">
        <v>50</v>
      </c>
      <c r="T17" s="44" t="s">
        <v>106</v>
      </c>
      <c r="U17" s="22" t="s">
        <v>101</v>
      </c>
      <c r="V17" s="22" t="s">
        <v>107</v>
      </c>
      <c r="W17" s="17" t="s">
        <v>37</v>
      </c>
      <c r="X17" s="17" t="s">
        <v>38</v>
      </c>
    </row>
    <row r="18" s="1" customFormat="1" ht="89" customHeight="1" spans="1:24">
      <c r="A18" s="20">
        <v>13</v>
      </c>
      <c r="B18" s="21" t="s">
        <v>28</v>
      </c>
      <c r="C18" s="17" t="s">
        <v>29</v>
      </c>
      <c r="D18" s="22" t="s">
        <v>108</v>
      </c>
      <c r="E18" s="22" t="s">
        <v>31</v>
      </c>
      <c r="F18" s="23" t="s">
        <v>109</v>
      </c>
      <c r="G18" s="22" t="s">
        <v>98</v>
      </c>
      <c r="H18" s="22" t="s">
        <v>110</v>
      </c>
      <c r="I18" s="17" t="s">
        <v>51</v>
      </c>
      <c r="J18" s="22">
        <v>2023</v>
      </c>
      <c r="K18" s="40">
        <f t="shared" si="0"/>
        <v>7.38</v>
      </c>
      <c r="L18" s="23">
        <v>27</v>
      </c>
      <c r="M18" s="23">
        <v>3</v>
      </c>
      <c r="N18" s="17"/>
      <c r="O18" s="17" t="s">
        <v>93</v>
      </c>
      <c r="P18" s="41"/>
      <c r="Q18" s="53"/>
      <c r="R18" s="53"/>
      <c r="S18" s="53">
        <v>7.38</v>
      </c>
      <c r="T18" s="22" t="s">
        <v>111</v>
      </c>
      <c r="U18" s="22" t="s">
        <v>101</v>
      </c>
      <c r="V18" s="22" t="s">
        <v>112</v>
      </c>
      <c r="W18" s="17" t="s">
        <v>37</v>
      </c>
      <c r="X18" s="17" t="s">
        <v>38</v>
      </c>
    </row>
    <row r="19" s="1" customFormat="1" ht="89" customHeight="1" spans="1:24">
      <c r="A19" s="20">
        <v>14</v>
      </c>
      <c r="B19" s="21" t="s">
        <v>28</v>
      </c>
      <c r="C19" s="17" t="s">
        <v>29</v>
      </c>
      <c r="D19" s="22" t="s">
        <v>113</v>
      </c>
      <c r="E19" s="22" t="s">
        <v>31</v>
      </c>
      <c r="F19" s="22" t="s">
        <v>114</v>
      </c>
      <c r="G19" s="22" t="s">
        <v>115</v>
      </c>
      <c r="H19" s="22" t="s">
        <v>116</v>
      </c>
      <c r="I19" s="17" t="s">
        <v>51</v>
      </c>
      <c r="J19" s="22">
        <v>2023</v>
      </c>
      <c r="K19" s="40">
        <f t="shared" si="0"/>
        <v>10.392</v>
      </c>
      <c r="L19" s="42">
        <v>18</v>
      </c>
      <c r="M19" s="23"/>
      <c r="N19" s="17"/>
      <c r="O19" s="17" t="s">
        <v>93</v>
      </c>
      <c r="P19" s="41"/>
      <c r="Q19" s="53"/>
      <c r="R19" s="53"/>
      <c r="S19" s="23">
        <v>10.392</v>
      </c>
      <c r="T19" s="22" t="s">
        <v>117</v>
      </c>
      <c r="U19" s="22" t="s">
        <v>118</v>
      </c>
      <c r="V19" s="22" t="s">
        <v>119</v>
      </c>
      <c r="W19" s="17" t="s">
        <v>37</v>
      </c>
      <c r="X19" s="17" t="s">
        <v>38</v>
      </c>
    </row>
    <row r="20" s="1" customFormat="1" ht="89" customHeight="1" spans="1:24">
      <c r="A20" s="20">
        <v>15</v>
      </c>
      <c r="B20" s="21" t="s">
        <v>28</v>
      </c>
      <c r="C20" s="17" t="s">
        <v>29</v>
      </c>
      <c r="D20" s="22" t="s">
        <v>120</v>
      </c>
      <c r="E20" s="22" t="s">
        <v>31</v>
      </c>
      <c r="F20" s="22" t="s">
        <v>121</v>
      </c>
      <c r="G20" s="22" t="s">
        <v>122</v>
      </c>
      <c r="H20" s="22" t="s">
        <v>123</v>
      </c>
      <c r="I20" s="17"/>
      <c r="J20" s="17">
        <v>2022</v>
      </c>
      <c r="K20" s="40">
        <f t="shared" si="0"/>
        <v>13.686</v>
      </c>
      <c r="L20" s="44">
        <v>19.2</v>
      </c>
      <c r="M20" s="23"/>
      <c r="N20" s="17"/>
      <c r="O20" s="17" t="s">
        <v>93</v>
      </c>
      <c r="P20" s="41"/>
      <c r="Q20" s="53"/>
      <c r="R20" s="53"/>
      <c r="S20" s="23">
        <v>13.686</v>
      </c>
      <c r="T20" s="44" t="s">
        <v>124</v>
      </c>
      <c r="U20" s="17" t="s">
        <v>125</v>
      </c>
      <c r="V20" s="22" t="s">
        <v>126</v>
      </c>
      <c r="W20" s="17" t="s">
        <v>37</v>
      </c>
      <c r="X20" s="17" t="s">
        <v>38</v>
      </c>
    </row>
    <row r="21" s="1" customFormat="1" ht="89" customHeight="1" spans="1:24">
      <c r="A21" s="20">
        <v>16</v>
      </c>
      <c r="B21" s="21" t="s">
        <v>28</v>
      </c>
      <c r="C21" s="17" t="s">
        <v>29</v>
      </c>
      <c r="D21" s="22" t="s">
        <v>127</v>
      </c>
      <c r="E21" s="22" t="s">
        <v>83</v>
      </c>
      <c r="F21" s="22" t="s">
        <v>128</v>
      </c>
      <c r="G21" s="22" t="s">
        <v>122</v>
      </c>
      <c r="H21" s="22" t="s">
        <v>123</v>
      </c>
      <c r="I21" s="17"/>
      <c r="J21" s="22">
        <v>2023</v>
      </c>
      <c r="K21" s="40">
        <f t="shared" si="0"/>
        <v>91.6</v>
      </c>
      <c r="L21" s="44">
        <v>91.6</v>
      </c>
      <c r="M21" s="23"/>
      <c r="N21" s="17"/>
      <c r="O21" s="17" t="s">
        <v>34</v>
      </c>
      <c r="P21" s="41">
        <v>91.6</v>
      </c>
      <c r="Q21" s="53"/>
      <c r="R21" s="53"/>
      <c r="S21" s="53"/>
      <c r="T21" s="44" t="s">
        <v>129</v>
      </c>
      <c r="U21" s="17" t="s">
        <v>130</v>
      </c>
      <c r="V21" s="17" t="s">
        <v>131</v>
      </c>
      <c r="W21" s="17" t="s">
        <v>37</v>
      </c>
      <c r="X21" s="17" t="s">
        <v>38</v>
      </c>
    </row>
    <row r="22" s="1" customFormat="1" ht="89" customHeight="1" spans="1:24">
      <c r="A22" s="20">
        <v>17</v>
      </c>
      <c r="B22" s="21" t="s">
        <v>28</v>
      </c>
      <c r="C22" s="17" t="s">
        <v>29</v>
      </c>
      <c r="D22" s="22" t="s">
        <v>132</v>
      </c>
      <c r="E22" s="22" t="s">
        <v>31</v>
      </c>
      <c r="F22" s="22" t="s">
        <v>133</v>
      </c>
      <c r="G22" s="22" t="s">
        <v>134</v>
      </c>
      <c r="H22" s="22"/>
      <c r="I22" s="22"/>
      <c r="J22" s="22">
        <v>2023</v>
      </c>
      <c r="K22" s="40">
        <f t="shared" si="0"/>
        <v>238.8</v>
      </c>
      <c r="L22" s="23">
        <v>240</v>
      </c>
      <c r="M22" s="23">
        <v>1.2</v>
      </c>
      <c r="N22" s="17"/>
      <c r="O22" s="17" t="s">
        <v>34</v>
      </c>
      <c r="P22" s="41">
        <f>L22-M22</f>
        <v>238.8</v>
      </c>
      <c r="Q22" s="53"/>
      <c r="R22" s="53"/>
      <c r="S22" s="53"/>
      <c r="T22" s="44" t="s">
        <v>135</v>
      </c>
      <c r="U22" s="22" t="s">
        <v>136</v>
      </c>
      <c r="V22" s="22" t="s">
        <v>37</v>
      </c>
      <c r="W22" s="17" t="s">
        <v>37</v>
      </c>
      <c r="X22" s="17" t="s">
        <v>38</v>
      </c>
    </row>
    <row r="23" s="1" customFormat="1" ht="89" customHeight="1" spans="1:24">
      <c r="A23" s="20">
        <v>18</v>
      </c>
      <c r="B23" s="21" t="s">
        <v>28</v>
      </c>
      <c r="C23" s="17" t="s">
        <v>29</v>
      </c>
      <c r="D23" s="17" t="s">
        <v>137</v>
      </c>
      <c r="E23" s="17" t="s">
        <v>83</v>
      </c>
      <c r="F23" s="17" t="s">
        <v>138</v>
      </c>
      <c r="G23" s="17" t="s">
        <v>139</v>
      </c>
      <c r="H23" s="17" t="s">
        <v>140</v>
      </c>
      <c r="I23" s="17" t="s">
        <v>51</v>
      </c>
      <c r="J23" s="22">
        <v>2023</v>
      </c>
      <c r="K23" s="40">
        <f t="shared" si="0"/>
        <v>247</v>
      </c>
      <c r="L23" s="23">
        <v>247</v>
      </c>
      <c r="M23" s="23"/>
      <c r="N23" s="17"/>
      <c r="O23" s="17" t="s">
        <v>141</v>
      </c>
      <c r="P23" s="41">
        <v>150</v>
      </c>
      <c r="Q23" s="53"/>
      <c r="R23" s="53"/>
      <c r="S23" s="53">
        <v>97</v>
      </c>
      <c r="T23" s="44" t="s">
        <v>142</v>
      </c>
      <c r="U23" s="17" t="s">
        <v>143</v>
      </c>
      <c r="V23" s="17" t="s">
        <v>144</v>
      </c>
      <c r="W23" s="17" t="s">
        <v>37</v>
      </c>
      <c r="X23" s="17" t="s">
        <v>38</v>
      </c>
    </row>
    <row r="24" s="1" customFormat="1" ht="89" customHeight="1" spans="1:24">
      <c r="A24" s="20">
        <v>19</v>
      </c>
      <c r="B24" s="21" t="s">
        <v>28</v>
      </c>
      <c r="C24" s="17" t="s">
        <v>29</v>
      </c>
      <c r="D24" s="17" t="s">
        <v>145</v>
      </c>
      <c r="E24" s="17" t="s">
        <v>83</v>
      </c>
      <c r="F24" s="17" t="s">
        <v>146</v>
      </c>
      <c r="G24" s="17" t="s">
        <v>147</v>
      </c>
      <c r="H24" s="17" t="s">
        <v>148</v>
      </c>
      <c r="I24" s="17" t="s">
        <v>51</v>
      </c>
      <c r="J24" s="22">
        <v>2023</v>
      </c>
      <c r="K24" s="40">
        <f t="shared" si="0"/>
        <v>297</v>
      </c>
      <c r="L24" s="23">
        <v>297</v>
      </c>
      <c r="M24" s="23"/>
      <c r="N24" s="17"/>
      <c r="O24" s="17" t="s">
        <v>34</v>
      </c>
      <c r="P24" s="41">
        <v>297</v>
      </c>
      <c r="Q24" s="53"/>
      <c r="R24" s="53"/>
      <c r="S24" s="53"/>
      <c r="T24" s="44" t="s">
        <v>149</v>
      </c>
      <c r="U24" s="17" t="s">
        <v>88</v>
      </c>
      <c r="V24" s="17" t="s">
        <v>150</v>
      </c>
      <c r="W24" s="17" t="s">
        <v>37</v>
      </c>
      <c r="X24" s="17" t="s">
        <v>38</v>
      </c>
    </row>
    <row r="25" s="1" customFormat="1" ht="89" customHeight="1" spans="1:24">
      <c r="A25" s="20">
        <v>20</v>
      </c>
      <c r="B25" s="21" t="s">
        <v>28</v>
      </c>
      <c r="C25" s="17" t="s">
        <v>29</v>
      </c>
      <c r="D25" s="17" t="s">
        <v>151</v>
      </c>
      <c r="E25" s="17" t="s">
        <v>83</v>
      </c>
      <c r="F25" s="17" t="s">
        <v>152</v>
      </c>
      <c r="G25" s="17" t="s">
        <v>56</v>
      </c>
      <c r="H25" s="17" t="s">
        <v>153</v>
      </c>
      <c r="I25" s="17" t="s">
        <v>51</v>
      </c>
      <c r="J25" s="22">
        <v>2023</v>
      </c>
      <c r="K25" s="40">
        <f t="shared" si="0"/>
        <v>700</v>
      </c>
      <c r="L25" s="23">
        <v>700</v>
      </c>
      <c r="M25" s="23"/>
      <c r="N25" s="17"/>
      <c r="O25" s="17" t="s">
        <v>141</v>
      </c>
      <c r="P25" s="41">
        <v>300</v>
      </c>
      <c r="Q25" s="53"/>
      <c r="R25" s="53"/>
      <c r="S25" s="53">
        <v>400</v>
      </c>
      <c r="T25" s="44" t="s">
        <v>154</v>
      </c>
      <c r="U25" s="17" t="s">
        <v>88</v>
      </c>
      <c r="V25" s="17" t="s">
        <v>155</v>
      </c>
      <c r="W25" s="17" t="s">
        <v>37</v>
      </c>
      <c r="X25" s="17" t="s">
        <v>38</v>
      </c>
    </row>
    <row r="26" s="1" customFormat="1" ht="89" customHeight="1" spans="1:24">
      <c r="A26" s="20">
        <v>21</v>
      </c>
      <c r="B26" s="21" t="s">
        <v>28</v>
      </c>
      <c r="C26" s="17" t="s">
        <v>29</v>
      </c>
      <c r="D26" s="22" t="s">
        <v>156</v>
      </c>
      <c r="E26" s="17" t="s">
        <v>83</v>
      </c>
      <c r="F26" s="17" t="s">
        <v>157</v>
      </c>
      <c r="G26" s="17" t="s">
        <v>158</v>
      </c>
      <c r="H26" s="17" t="s">
        <v>159</v>
      </c>
      <c r="I26" s="17" t="s">
        <v>51</v>
      </c>
      <c r="J26" s="22">
        <v>2023</v>
      </c>
      <c r="K26" s="40">
        <f t="shared" si="0"/>
        <v>300</v>
      </c>
      <c r="L26" s="23">
        <v>300</v>
      </c>
      <c r="M26" s="23"/>
      <c r="N26" s="17"/>
      <c r="O26" s="17" t="s">
        <v>93</v>
      </c>
      <c r="P26" s="41"/>
      <c r="Q26" s="53"/>
      <c r="R26" s="53"/>
      <c r="S26" s="53">
        <v>300</v>
      </c>
      <c r="T26" s="22" t="s">
        <v>160</v>
      </c>
      <c r="U26" s="17" t="s">
        <v>88</v>
      </c>
      <c r="V26" s="17" t="s">
        <v>161</v>
      </c>
      <c r="W26" s="17" t="s">
        <v>37</v>
      </c>
      <c r="X26" s="17" t="s">
        <v>162</v>
      </c>
    </row>
    <row r="27" s="1" customFormat="1" ht="89" customHeight="1" spans="1:24">
      <c r="A27" s="20">
        <v>22</v>
      </c>
      <c r="B27" s="21" t="s">
        <v>28</v>
      </c>
      <c r="C27" s="17" t="s">
        <v>29</v>
      </c>
      <c r="D27" s="22" t="s">
        <v>163</v>
      </c>
      <c r="E27" s="17" t="s">
        <v>31</v>
      </c>
      <c r="F27" s="22" t="s">
        <v>164</v>
      </c>
      <c r="G27" s="22" t="s">
        <v>62</v>
      </c>
      <c r="H27" s="22" t="s">
        <v>165</v>
      </c>
      <c r="I27" s="22" t="s">
        <v>51</v>
      </c>
      <c r="J27" s="22">
        <v>2023</v>
      </c>
      <c r="K27" s="40">
        <f t="shared" si="0"/>
        <v>200</v>
      </c>
      <c r="L27" s="23">
        <v>200</v>
      </c>
      <c r="M27" s="23"/>
      <c r="N27" s="17"/>
      <c r="O27" s="17" t="s">
        <v>93</v>
      </c>
      <c r="P27" s="41"/>
      <c r="Q27" s="53"/>
      <c r="R27" s="53"/>
      <c r="S27" s="53">
        <v>200</v>
      </c>
      <c r="T27" s="22" t="s">
        <v>166</v>
      </c>
      <c r="U27" s="22" t="s">
        <v>143</v>
      </c>
      <c r="V27" s="22" t="s">
        <v>167</v>
      </c>
      <c r="W27" s="22" t="s">
        <v>37</v>
      </c>
      <c r="X27" s="17" t="s">
        <v>38</v>
      </c>
    </row>
    <row r="28" s="1" customFormat="1" ht="89" customHeight="1" spans="1:24">
      <c r="A28" s="20">
        <v>23</v>
      </c>
      <c r="B28" s="21" t="s">
        <v>28</v>
      </c>
      <c r="C28" s="17" t="s">
        <v>29</v>
      </c>
      <c r="D28" s="24" t="s">
        <v>168</v>
      </c>
      <c r="E28" s="17" t="s">
        <v>31</v>
      </c>
      <c r="F28" s="17" t="s">
        <v>169</v>
      </c>
      <c r="G28" s="25" t="s">
        <v>170</v>
      </c>
      <c r="H28" s="26"/>
      <c r="I28" s="26"/>
      <c r="J28" s="23">
        <v>2023</v>
      </c>
      <c r="K28" s="40">
        <f t="shared" si="0"/>
        <v>24.85</v>
      </c>
      <c r="L28" s="23">
        <v>100</v>
      </c>
      <c r="M28" s="23"/>
      <c r="N28" s="17"/>
      <c r="O28" s="17" t="s">
        <v>93</v>
      </c>
      <c r="P28" s="41"/>
      <c r="Q28" s="53"/>
      <c r="R28" s="53"/>
      <c r="S28" s="53">
        <v>24.85</v>
      </c>
      <c r="T28" s="17" t="s">
        <v>171</v>
      </c>
      <c r="U28" s="22" t="s">
        <v>172</v>
      </c>
      <c r="V28" s="22" t="s">
        <v>173</v>
      </c>
      <c r="W28" s="17" t="s">
        <v>174</v>
      </c>
      <c r="X28" s="17" t="s">
        <v>38</v>
      </c>
    </row>
    <row r="29" s="1" customFormat="1" ht="89" customHeight="1" spans="1:24">
      <c r="A29" s="20">
        <v>24</v>
      </c>
      <c r="B29" s="21" t="s">
        <v>28</v>
      </c>
      <c r="C29" s="17" t="s">
        <v>29</v>
      </c>
      <c r="D29" s="27" t="s">
        <v>175</v>
      </c>
      <c r="E29" s="17" t="s">
        <v>31</v>
      </c>
      <c r="F29" s="22" t="s">
        <v>176</v>
      </c>
      <c r="G29" s="22"/>
      <c r="H29" s="22"/>
      <c r="I29" s="22" t="s">
        <v>51</v>
      </c>
      <c r="J29" s="22">
        <v>2023</v>
      </c>
      <c r="K29" s="40">
        <f t="shared" si="0"/>
        <v>21.95677</v>
      </c>
      <c r="L29" s="23">
        <v>300</v>
      </c>
      <c r="M29" s="23"/>
      <c r="N29" s="17"/>
      <c r="O29" s="17" t="s">
        <v>78</v>
      </c>
      <c r="P29" s="41"/>
      <c r="Q29" s="53">
        <v>21.95677</v>
      </c>
      <c r="R29" s="53"/>
      <c r="S29" s="53"/>
      <c r="T29" s="22" t="s">
        <v>177</v>
      </c>
      <c r="U29" s="22" t="s">
        <v>178</v>
      </c>
      <c r="V29" s="22" t="s">
        <v>167</v>
      </c>
      <c r="W29" s="17" t="s">
        <v>174</v>
      </c>
      <c r="X29" s="17" t="s">
        <v>162</v>
      </c>
    </row>
    <row r="30" s="1" customFormat="1" ht="89" customHeight="1" spans="1:24">
      <c r="A30" s="20">
        <v>25</v>
      </c>
      <c r="B30" s="21" t="s">
        <v>28</v>
      </c>
      <c r="C30" s="17" t="s">
        <v>179</v>
      </c>
      <c r="D30" s="22" t="s">
        <v>180</v>
      </c>
      <c r="E30" s="17" t="s">
        <v>83</v>
      </c>
      <c r="F30" s="22" t="s">
        <v>181</v>
      </c>
      <c r="G30" s="22" t="s">
        <v>62</v>
      </c>
      <c r="H30" s="22" t="s">
        <v>182</v>
      </c>
      <c r="I30" s="17" t="s">
        <v>51</v>
      </c>
      <c r="J30" s="22">
        <v>2023</v>
      </c>
      <c r="K30" s="40">
        <f t="shared" si="0"/>
        <v>300</v>
      </c>
      <c r="L30" s="23">
        <v>300</v>
      </c>
      <c r="M30" s="23"/>
      <c r="N30" s="17"/>
      <c r="O30" s="17" t="s">
        <v>34</v>
      </c>
      <c r="P30" s="41">
        <v>300</v>
      </c>
      <c r="Q30" s="53"/>
      <c r="R30" s="53"/>
      <c r="S30" s="53"/>
      <c r="T30" s="44" t="s">
        <v>183</v>
      </c>
      <c r="U30" s="22" t="s">
        <v>101</v>
      </c>
      <c r="V30" s="17" t="s">
        <v>184</v>
      </c>
      <c r="W30" s="17" t="s">
        <v>37</v>
      </c>
      <c r="X30" s="17" t="s">
        <v>38</v>
      </c>
    </row>
    <row r="31" s="1" customFormat="1" ht="89" customHeight="1" spans="1:24">
      <c r="A31" s="20">
        <v>26</v>
      </c>
      <c r="B31" s="21" t="s">
        <v>28</v>
      </c>
      <c r="C31" s="17" t="s">
        <v>179</v>
      </c>
      <c r="D31" s="22" t="s">
        <v>185</v>
      </c>
      <c r="E31" s="22" t="s">
        <v>83</v>
      </c>
      <c r="F31" s="22" t="s">
        <v>186</v>
      </c>
      <c r="G31" s="22" t="s">
        <v>187</v>
      </c>
      <c r="H31" s="22" t="s">
        <v>188</v>
      </c>
      <c r="I31" s="22" t="s">
        <v>189</v>
      </c>
      <c r="J31" s="22">
        <v>2023</v>
      </c>
      <c r="K31" s="40">
        <f t="shared" si="0"/>
        <v>268.999941</v>
      </c>
      <c r="L31" s="23">
        <v>312</v>
      </c>
      <c r="M31" s="23"/>
      <c r="N31" s="17"/>
      <c r="O31" s="17" t="s">
        <v>141</v>
      </c>
      <c r="P31" s="41">
        <v>168.999941</v>
      </c>
      <c r="Q31" s="53"/>
      <c r="R31" s="53"/>
      <c r="S31" s="53">
        <v>100</v>
      </c>
      <c r="T31" s="22" t="s">
        <v>190</v>
      </c>
      <c r="U31" s="22" t="s">
        <v>101</v>
      </c>
      <c r="V31" s="22" t="s">
        <v>191</v>
      </c>
      <c r="W31" s="17" t="s">
        <v>37</v>
      </c>
      <c r="X31" s="17" t="s">
        <v>38</v>
      </c>
    </row>
    <row r="32" s="1" customFormat="1" ht="89" customHeight="1" spans="1:24">
      <c r="A32" s="20">
        <v>27</v>
      </c>
      <c r="B32" s="21" t="s">
        <v>28</v>
      </c>
      <c r="C32" s="17" t="s">
        <v>192</v>
      </c>
      <c r="D32" s="22" t="s">
        <v>193</v>
      </c>
      <c r="E32" s="28" t="s">
        <v>194</v>
      </c>
      <c r="F32" s="29" t="s">
        <v>195</v>
      </c>
      <c r="G32" s="28" t="s">
        <v>196</v>
      </c>
      <c r="H32" s="28" t="s">
        <v>197</v>
      </c>
      <c r="I32" s="28" t="s">
        <v>51</v>
      </c>
      <c r="J32" s="22">
        <v>2023</v>
      </c>
      <c r="K32" s="40">
        <f t="shared" si="0"/>
        <v>270</v>
      </c>
      <c r="L32" s="23">
        <v>471</v>
      </c>
      <c r="M32" s="23">
        <v>201</v>
      </c>
      <c r="N32" s="44"/>
      <c r="O32" s="44" t="s">
        <v>93</v>
      </c>
      <c r="P32" s="41"/>
      <c r="Q32" s="53"/>
      <c r="R32" s="53"/>
      <c r="S32" s="53">
        <v>270</v>
      </c>
      <c r="T32" s="28" t="s">
        <v>198</v>
      </c>
      <c r="U32" s="28" t="s">
        <v>199</v>
      </c>
      <c r="V32" s="17" t="s">
        <v>200</v>
      </c>
      <c r="W32" s="17" t="s">
        <v>37</v>
      </c>
      <c r="X32" s="17" t="s">
        <v>38</v>
      </c>
    </row>
    <row r="33" s="1" customFormat="1" ht="89" customHeight="1" spans="1:24">
      <c r="A33" s="20">
        <v>28</v>
      </c>
      <c r="B33" s="21" t="s">
        <v>28</v>
      </c>
      <c r="C33" s="17" t="s">
        <v>192</v>
      </c>
      <c r="D33" s="22" t="s">
        <v>201</v>
      </c>
      <c r="E33" s="17" t="s">
        <v>31</v>
      </c>
      <c r="F33" s="30" t="s">
        <v>202</v>
      </c>
      <c r="G33" s="22" t="s">
        <v>62</v>
      </c>
      <c r="H33" s="22" t="s">
        <v>203</v>
      </c>
      <c r="I33" s="22" t="s">
        <v>51</v>
      </c>
      <c r="J33" s="22">
        <v>2023</v>
      </c>
      <c r="K33" s="40">
        <f t="shared" si="0"/>
        <v>24</v>
      </c>
      <c r="L33" s="23">
        <v>100</v>
      </c>
      <c r="M33" s="23">
        <v>56</v>
      </c>
      <c r="N33" s="44"/>
      <c r="O33" s="44" t="s">
        <v>93</v>
      </c>
      <c r="P33" s="41"/>
      <c r="Q33" s="53"/>
      <c r="R33" s="53"/>
      <c r="S33" s="53">
        <v>24</v>
      </c>
      <c r="T33" s="22" t="s">
        <v>204</v>
      </c>
      <c r="U33" s="22" t="s">
        <v>205</v>
      </c>
      <c r="V33" s="17" t="s">
        <v>37</v>
      </c>
      <c r="W33" s="17" t="s">
        <v>37</v>
      </c>
      <c r="X33" s="17" t="s">
        <v>38</v>
      </c>
    </row>
    <row r="34" s="1" customFormat="1" ht="89" customHeight="1" spans="1:24">
      <c r="A34" s="20">
        <v>29</v>
      </c>
      <c r="B34" s="21" t="s">
        <v>28</v>
      </c>
      <c r="C34" s="17" t="s">
        <v>192</v>
      </c>
      <c r="D34" s="31" t="s">
        <v>206</v>
      </c>
      <c r="E34" s="22" t="s">
        <v>31</v>
      </c>
      <c r="F34" s="31" t="s">
        <v>207</v>
      </c>
      <c r="G34" s="22" t="s">
        <v>85</v>
      </c>
      <c r="H34" s="22" t="s">
        <v>86</v>
      </c>
      <c r="I34" s="22" t="s">
        <v>51</v>
      </c>
      <c r="J34" s="23">
        <v>2023</v>
      </c>
      <c r="K34" s="40">
        <f t="shared" si="0"/>
        <v>6</v>
      </c>
      <c r="L34" s="23">
        <v>6</v>
      </c>
      <c r="M34" s="23"/>
      <c r="N34" s="44"/>
      <c r="O34" s="44" t="s">
        <v>93</v>
      </c>
      <c r="P34" s="41"/>
      <c r="Q34" s="53"/>
      <c r="R34" s="53"/>
      <c r="S34" s="53">
        <v>6</v>
      </c>
      <c r="T34" s="22" t="s">
        <v>208</v>
      </c>
      <c r="U34" s="22" t="s">
        <v>205</v>
      </c>
      <c r="V34" s="17" t="s">
        <v>37</v>
      </c>
      <c r="W34" s="17" t="s">
        <v>37</v>
      </c>
      <c r="X34" s="17" t="s">
        <v>38</v>
      </c>
    </row>
    <row r="35" s="1" customFormat="1" ht="128" customHeight="1" spans="1:24">
      <c r="A35" s="20">
        <v>30</v>
      </c>
      <c r="B35" s="21" t="s">
        <v>28</v>
      </c>
      <c r="C35" s="17" t="s">
        <v>192</v>
      </c>
      <c r="D35" s="22" t="s">
        <v>209</v>
      </c>
      <c r="E35" s="22" t="s">
        <v>31</v>
      </c>
      <c r="F35" s="22" t="s">
        <v>210</v>
      </c>
      <c r="G35" s="22" t="s">
        <v>196</v>
      </c>
      <c r="H35" s="22" t="s">
        <v>211</v>
      </c>
      <c r="I35" s="17" t="s">
        <v>51</v>
      </c>
      <c r="J35" s="22">
        <v>2023</v>
      </c>
      <c r="K35" s="40">
        <f t="shared" si="0"/>
        <v>200</v>
      </c>
      <c r="L35" s="23">
        <v>200</v>
      </c>
      <c r="M35" s="23"/>
      <c r="N35" s="44"/>
      <c r="O35" s="44" t="s">
        <v>93</v>
      </c>
      <c r="P35" s="41"/>
      <c r="Q35" s="53"/>
      <c r="R35" s="53"/>
      <c r="S35" s="53">
        <v>200</v>
      </c>
      <c r="T35" s="44" t="s">
        <v>212</v>
      </c>
      <c r="U35" s="22" t="s">
        <v>101</v>
      </c>
      <c r="V35" s="17" t="s">
        <v>200</v>
      </c>
      <c r="W35" s="17" t="s">
        <v>37</v>
      </c>
      <c r="X35" s="17" t="s">
        <v>38</v>
      </c>
    </row>
    <row r="36" s="1" customFormat="1" ht="89" customHeight="1" spans="1:24">
      <c r="A36" s="20">
        <v>31</v>
      </c>
      <c r="B36" s="21" t="s">
        <v>28</v>
      </c>
      <c r="C36" s="17" t="s">
        <v>192</v>
      </c>
      <c r="D36" s="31" t="s">
        <v>213</v>
      </c>
      <c r="E36" s="31" t="s">
        <v>31</v>
      </c>
      <c r="F36" s="31" t="s">
        <v>214</v>
      </c>
      <c r="G36" s="31" t="s">
        <v>196</v>
      </c>
      <c r="H36" s="31" t="s">
        <v>215</v>
      </c>
      <c r="I36" s="31" t="s">
        <v>189</v>
      </c>
      <c r="J36" s="22">
        <v>2023</v>
      </c>
      <c r="K36" s="40">
        <f t="shared" si="0"/>
        <v>200</v>
      </c>
      <c r="L36" s="23">
        <v>200</v>
      </c>
      <c r="M36" s="23"/>
      <c r="N36" s="44"/>
      <c r="O36" s="44" t="s">
        <v>93</v>
      </c>
      <c r="P36" s="41"/>
      <c r="Q36" s="53"/>
      <c r="R36" s="53"/>
      <c r="S36" s="53">
        <v>200</v>
      </c>
      <c r="T36" s="31" t="s">
        <v>216</v>
      </c>
      <c r="U36" s="22" t="s">
        <v>101</v>
      </c>
      <c r="V36" s="17" t="s">
        <v>200</v>
      </c>
      <c r="W36" s="17" t="s">
        <v>37</v>
      </c>
      <c r="X36" s="17" t="s">
        <v>38</v>
      </c>
    </row>
    <row r="37" s="2" customFormat="1" ht="89" customHeight="1" spans="1:24">
      <c r="A37" s="20">
        <v>32</v>
      </c>
      <c r="B37" s="21" t="s">
        <v>28</v>
      </c>
      <c r="C37" s="22" t="s">
        <v>29</v>
      </c>
      <c r="D37" s="17" t="s">
        <v>217</v>
      </c>
      <c r="E37" s="17" t="s">
        <v>31</v>
      </c>
      <c r="F37" s="17" t="s">
        <v>218</v>
      </c>
      <c r="G37" s="17" t="s">
        <v>45</v>
      </c>
      <c r="H37" s="17" t="s">
        <v>219</v>
      </c>
      <c r="I37" s="17" t="s">
        <v>51</v>
      </c>
      <c r="J37" s="22">
        <v>2023</v>
      </c>
      <c r="K37" s="40">
        <f t="shared" si="0"/>
        <v>135</v>
      </c>
      <c r="L37" s="45">
        <v>135</v>
      </c>
      <c r="M37" s="45"/>
      <c r="N37" s="45"/>
      <c r="O37" s="46" t="s">
        <v>34</v>
      </c>
      <c r="P37" s="31">
        <v>135</v>
      </c>
      <c r="Q37" s="49"/>
      <c r="R37" s="49"/>
      <c r="S37" s="49"/>
      <c r="T37" s="17" t="s">
        <v>220</v>
      </c>
      <c r="U37" s="17" t="s">
        <v>101</v>
      </c>
      <c r="V37" s="31" t="s">
        <v>221</v>
      </c>
      <c r="W37" s="17" t="s">
        <v>37</v>
      </c>
      <c r="X37" s="17" t="s">
        <v>38</v>
      </c>
    </row>
    <row r="38" s="2" customFormat="1" ht="89" customHeight="1" spans="1:24">
      <c r="A38" s="20">
        <v>33</v>
      </c>
      <c r="B38" s="21" t="s">
        <v>28</v>
      </c>
      <c r="C38" s="22" t="s">
        <v>222</v>
      </c>
      <c r="D38" s="32" t="s">
        <v>223</v>
      </c>
      <c r="E38" s="17" t="s">
        <v>83</v>
      </c>
      <c r="F38" s="17" t="s">
        <v>224</v>
      </c>
      <c r="G38" s="17" t="s">
        <v>225</v>
      </c>
      <c r="H38" s="17" t="s">
        <v>226</v>
      </c>
      <c r="I38" s="17" t="s">
        <v>51</v>
      </c>
      <c r="J38" s="23">
        <v>2022</v>
      </c>
      <c r="K38" s="40">
        <f t="shared" si="0"/>
        <v>160</v>
      </c>
      <c r="L38" s="45">
        <v>160</v>
      </c>
      <c r="M38" s="45"/>
      <c r="N38" s="45"/>
      <c r="O38" s="46" t="s">
        <v>93</v>
      </c>
      <c r="P38" s="31"/>
      <c r="Q38" s="49"/>
      <c r="R38" s="49"/>
      <c r="S38" s="49">
        <v>160</v>
      </c>
      <c r="T38" s="17" t="s">
        <v>227</v>
      </c>
      <c r="U38" s="17" t="s">
        <v>228</v>
      </c>
      <c r="V38" s="22" t="s">
        <v>229</v>
      </c>
      <c r="W38" s="22" t="s">
        <v>229</v>
      </c>
      <c r="X38" s="17" t="s">
        <v>38</v>
      </c>
    </row>
    <row r="39" s="2" customFormat="1" ht="89" customHeight="1" spans="1:24">
      <c r="A39" s="20">
        <v>34</v>
      </c>
      <c r="B39" s="21" t="s">
        <v>28</v>
      </c>
      <c r="C39" s="22" t="s">
        <v>29</v>
      </c>
      <c r="D39" s="32" t="s">
        <v>230</v>
      </c>
      <c r="E39" s="17"/>
      <c r="F39" s="17" t="s">
        <v>231</v>
      </c>
      <c r="G39" s="17" t="s">
        <v>232</v>
      </c>
      <c r="H39" s="17"/>
      <c r="I39" s="17"/>
      <c r="J39" s="23">
        <v>2023</v>
      </c>
      <c r="K39" s="40">
        <f t="shared" ref="K39:K70" si="1">SUM(P39+Q39+R39+S39)</f>
        <v>400</v>
      </c>
      <c r="L39" s="45">
        <v>400</v>
      </c>
      <c r="M39" s="45"/>
      <c r="N39" s="45"/>
      <c r="O39" s="46" t="s">
        <v>93</v>
      </c>
      <c r="P39" s="31"/>
      <c r="Q39" s="49"/>
      <c r="R39" s="49"/>
      <c r="S39" s="49">
        <v>400</v>
      </c>
      <c r="T39" s="17" t="s">
        <v>233</v>
      </c>
      <c r="U39" s="17" t="s">
        <v>101</v>
      </c>
      <c r="V39" s="17" t="s">
        <v>234</v>
      </c>
      <c r="W39" s="17" t="s">
        <v>234</v>
      </c>
      <c r="X39" s="17" t="s">
        <v>38</v>
      </c>
    </row>
    <row r="40" s="2" customFormat="1" ht="89" customHeight="1" spans="1:24">
      <c r="A40" s="20">
        <v>35</v>
      </c>
      <c r="B40" s="21" t="s">
        <v>235</v>
      </c>
      <c r="C40" s="22" t="s">
        <v>236</v>
      </c>
      <c r="D40" s="22" t="s">
        <v>237</v>
      </c>
      <c r="E40" s="17" t="s">
        <v>83</v>
      </c>
      <c r="F40" s="22" t="s">
        <v>238</v>
      </c>
      <c r="G40" s="22" t="s">
        <v>41</v>
      </c>
      <c r="H40" s="22"/>
      <c r="I40" s="17"/>
      <c r="J40" s="22">
        <v>2023</v>
      </c>
      <c r="K40" s="40">
        <f t="shared" si="1"/>
        <v>800</v>
      </c>
      <c r="L40" s="45">
        <v>800</v>
      </c>
      <c r="M40" s="45"/>
      <c r="N40" s="45"/>
      <c r="O40" s="46" t="s">
        <v>239</v>
      </c>
      <c r="P40" s="47">
        <v>700</v>
      </c>
      <c r="Q40" s="49"/>
      <c r="R40" s="49"/>
      <c r="S40" s="23">
        <v>100</v>
      </c>
      <c r="T40" s="44" t="s">
        <v>240</v>
      </c>
      <c r="U40" s="17" t="s">
        <v>241</v>
      </c>
      <c r="V40" s="22" t="s">
        <v>37</v>
      </c>
      <c r="W40" s="17" t="s">
        <v>37</v>
      </c>
      <c r="X40" s="17" t="s">
        <v>38</v>
      </c>
    </row>
    <row r="41" s="2" customFormat="1" ht="89" customHeight="1" spans="1:24">
      <c r="A41" s="20">
        <v>36</v>
      </c>
      <c r="B41" s="21" t="s">
        <v>235</v>
      </c>
      <c r="C41" s="22" t="s">
        <v>236</v>
      </c>
      <c r="D41" s="22" t="s">
        <v>242</v>
      </c>
      <c r="E41" s="17" t="s">
        <v>83</v>
      </c>
      <c r="F41" s="22" t="s">
        <v>243</v>
      </c>
      <c r="G41" s="22" t="s">
        <v>41</v>
      </c>
      <c r="H41" s="22"/>
      <c r="I41" s="17"/>
      <c r="J41" s="22">
        <v>2023</v>
      </c>
      <c r="K41" s="40">
        <f t="shared" si="1"/>
        <v>900</v>
      </c>
      <c r="L41" s="45">
        <v>1000</v>
      </c>
      <c r="M41" s="45"/>
      <c r="N41" s="45"/>
      <c r="O41" s="46" t="s">
        <v>141</v>
      </c>
      <c r="P41" s="47">
        <v>900</v>
      </c>
      <c r="Q41" s="49"/>
      <c r="R41" s="49"/>
      <c r="S41" s="23"/>
      <c r="T41" s="44" t="s">
        <v>240</v>
      </c>
      <c r="U41" s="17" t="s">
        <v>241</v>
      </c>
      <c r="V41" s="22" t="s">
        <v>37</v>
      </c>
      <c r="W41" s="17" t="s">
        <v>37</v>
      </c>
      <c r="X41" s="17" t="s">
        <v>38</v>
      </c>
    </row>
    <row r="42" s="2" customFormat="1" ht="89" customHeight="1" spans="1:24">
      <c r="A42" s="20">
        <v>37</v>
      </c>
      <c r="B42" s="21" t="s">
        <v>28</v>
      </c>
      <c r="C42" s="22" t="s">
        <v>222</v>
      </c>
      <c r="D42" s="24" t="s">
        <v>244</v>
      </c>
      <c r="E42" s="25" t="s">
        <v>31</v>
      </c>
      <c r="F42" s="25" t="s">
        <v>245</v>
      </c>
      <c r="G42" s="25" t="s">
        <v>246</v>
      </c>
      <c r="H42" s="25" t="s">
        <v>247</v>
      </c>
      <c r="I42" s="25"/>
      <c r="J42" s="25">
        <v>2023</v>
      </c>
      <c r="K42" s="40">
        <f t="shared" si="1"/>
        <v>200</v>
      </c>
      <c r="L42" s="45">
        <v>400</v>
      </c>
      <c r="M42" s="45">
        <v>200</v>
      </c>
      <c r="N42" s="45"/>
      <c r="O42" s="46" t="s">
        <v>93</v>
      </c>
      <c r="P42" s="31"/>
      <c r="Q42" s="49"/>
      <c r="R42" s="49"/>
      <c r="S42" s="49">
        <v>200</v>
      </c>
      <c r="T42" s="22" t="s">
        <v>248</v>
      </c>
      <c r="U42" s="17"/>
      <c r="V42" s="17" t="s">
        <v>249</v>
      </c>
      <c r="W42" s="17" t="s">
        <v>249</v>
      </c>
      <c r="X42" s="17" t="s">
        <v>38</v>
      </c>
    </row>
    <row r="43" s="2" customFormat="1" ht="89" customHeight="1" spans="1:24">
      <c r="A43" s="20">
        <v>38</v>
      </c>
      <c r="B43" s="21" t="s">
        <v>28</v>
      </c>
      <c r="C43" s="22" t="s">
        <v>222</v>
      </c>
      <c r="D43" s="32" t="s">
        <v>250</v>
      </c>
      <c r="E43" s="17" t="s">
        <v>31</v>
      </c>
      <c r="F43" s="17" t="s">
        <v>251</v>
      </c>
      <c r="G43" s="17" t="s">
        <v>252</v>
      </c>
      <c r="H43" s="17" t="s">
        <v>253</v>
      </c>
      <c r="I43" s="17"/>
      <c r="J43" s="17">
        <v>2023</v>
      </c>
      <c r="K43" s="40">
        <f t="shared" si="1"/>
        <v>1000</v>
      </c>
      <c r="L43" s="45">
        <v>1000</v>
      </c>
      <c r="M43" s="45"/>
      <c r="N43" s="45"/>
      <c r="O43" s="46" t="s">
        <v>93</v>
      </c>
      <c r="P43" s="31"/>
      <c r="Q43" s="49"/>
      <c r="R43" s="49"/>
      <c r="S43" s="49">
        <v>1000</v>
      </c>
      <c r="T43" s="17" t="s">
        <v>254</v>
      </c>
      <c r="U43" s="17"/>
      <c r="V43" s="17" t="s">
        <v>249</v>
      </c>
      <c r="W43" s="17" t="s">
        <v>249</v>
      </c>
      <c r="X43" s="17" t="s">
        <v>38</v>
      </c>
    </row>
    <row r="44" s="2" customFormat="1" ht="89" customHeight="1" spans="1:24">
      <c r="A44" s="20">
        <v>39</v>
      </c>
      <c r="B44" s="33" t="s">
        <v>28</v>
      </c>
      <c r="C44" s="22" t="s">
        <v>222</v>
      </c>
      <c r="D44" s="22" t="s">
        <v>255</v>
      </c>
      <c r="E44" s="22" t="s">
        <v>31</v>
      </c>
      <c r="F44" s="17" t="s">
        <v>256</v>
      </c>
      <c r="G44" s="17" t="s">
        <v>41</v>
      </c>
      <c r="H44" s="17"/>
      <c r="I44" s="17"/>
      <c r="J44" s="22">
        <v>2023</v>
      </c>
      <c r="K44" s="40">
        <f t="shared" si="1"/>
        <v>25</v>
      </c>
      <c r="L44" s="45">
        <v>50</v>
      </c>
      <c r="M44" s="45"/>
      <c r="N44" s="45"/>
      <c r="O44" s="46" t="s">
        <v>93</v>
      </c>
      <c r="P44" s="31"/>
      <c r="Q44" s="49"/>
      <c r="R44" s="49"/>
      <c r="S44" s="49">
        <v>25</v>
      </c>
      <c r="T44" s="44" t="s">
        <v>257</v>
      </c>
      <c r="U44" s="17" t="s">
        <v>258</v>
      </c>
      <c r="V44" s="22" t="s">
        <v>259</v>
      </c>
      <c r="W44" s="17" t="s">
        <v>37</v>
      </c>
      <c r="X44" s="17" t="s">
        <v>38</v>
      </c>
    </row>
    <row r="45" s="2" customFormat="1" ht="89" customHeight="1" spans="1:24">
      <c r="A45" s="20">
        <v>40</v>
      </c>
      <c r="B45" s="22" t="s">
        <v>28</v>
      </c>
      <c r="C45" s="22" t="s">
        <v>260</v>
      </c>
      <c r="D45" s="22" t="s">
        <v>261</v>
      </c>
      <c r="E45" s="22" t="s">
        <v>83</v>
      </c>
      <c r="F45" s="22" t="s">
        <v>262</v>
      </c>
      <c r="G45" s="22" t="s">
        <v>139</v>
      </c>
      <c r="H45" s="22" t="s">
        <v>263</v>
      </c>
      <c r="I45" s="22" t="s">
        <v>264</v>
      </c>
      <c r="J45" s="22">
        <v>2023</v>
      </c>
      <c r="K45" s="40">
        <f t="shared" si="1"/>
        <v>210</v>
      </c>
      <c r="L45" s="22" t="s">
        <v>265</v>
      </c>
      <c r="M45" s="23">
        <f>SUM(N45+O45+P45+Q45)</f>
        <v>420</v>
      </c>
      <c r="N45" s="22"/>
      <c r="O45" s="17">
        <v>210</v>
      </c>
      <c r="P45" s="48"/>
      <c r="Q45" s="56">
        <v>210</v>
      </c>
      <c r="R45" s="57"/>
      <c r="S45" s="57"/>
      <c r="T45" s="22" t="s">
        <v>266</v>
      </c>
      <c r="U45" s="22" t="s">
        <v>267</v>
      </c>
      <c r="V45" s="22" t="s">
        <v>268</v>
      </c>
      <c r="W45" s="22" t="s">
        <v>174</v>
      </c>
      <c r="X45" s="17" t="s">
        <v>38</v>
      </c>
    </row>
    <row r="46" s="2" customFormat="1" ht="89" customHeight="1" spans="1:24">
      <c r="A46" s="20">
        <v>41</v>
      </c>
      <c r="B46" s="33" t="s">
        <v>28</v>
      </c>
      <c r="C46" s="22" t="s">
        <v>236</v>
      </c>
      <c r="D46" s="32" t="s">
        <v>269</v>
      </c>
      <c r="E46" s="22" t="s">
        <v>31</v>
      </c>
      <c r="F46" s="17" t="s">
        <v>270</v>
      </c>
      <c r="G46" s="17" t="s">
        <v>41</v>
      </c>
      <c r="H46" s="17"/>
      <c r="I46" s="17"/>
      <c r="J46" s="17">
        <v>2023</v>
      </c>
      <c r="K46" s="40">
        <f t="shared" si="1"/>
        <v>443.59</v>
      </c>
      <c r="L46" s="23"/>
      <c r="M46" s="49">
        <v>522</v>
      </c>
      <c r="N46" s="49"/>
      <c r="O46" s="49"/>
      <c r="P46" s="49"/>
      <c r="Q46" s="49">
        <v>443.59</v>
      </c>
      <c r="R46" s="49"/>
      <c r="S46" s="49"/>
      <c r="T46" s="17" t="s">
        <v>271</v>
      </c>
      <c r="U46" s="17"/>
      <c r="V46" s="17" t="s">
        <v>37</v>
      </c>
      <c r="W46" s="17" t="s">
        <v>37</v>
      </c>
      <c r="X46" s="17" t="s">
        <v>38</v>
      </c>
    </row>
    <row r="47" s="2" customFormat="1" ht="89" customHeight="1" spans="1:24">
      <c r="A47" s="20">
        <v>42</v>
      </c>
      <c r="B47" s="33" t="s">
        <v>235</v>
      </c>
      <c r="C47" s="22" t="s">
        <v>272</v>
      </c>
      <c r="D47" s="32" t="s">
        <v>273</v>
      </c>
      <c r="E47" s="17" t="s">
        <v>31</v>
      </c>
      <c r="F47" s="17" t="s">
        <v>274</v>
      </c>
      <c r="G47" s="17" t="s">
        <v>275</v>
      </c>
      <c r="H47" s="17" t="s">
        <v>276</v>
      </c>
      <c r="I47" s="17" t="s">
        <v>51</v>
      </c>
      <c r="J47" s="17">
        <v>2021</v>
      </c>
      <c r="K47" s="40">
        <f t="shared" si="1"/>
        <v>130</v>
      </c>
      <c r="L47" s="45">
        <v>130</v>
      </c>
      <c r="M47" s="45"/>
      <c r="N47" s="45"/>
      <c r="O47" s="46" t="s">
        <v>34</v>
      </c>
      <c r="P47" s="50">
        <v>130</v>
      </c>
      <c r="Q47" s="49"/>
      <c r="R47" s="49"/>
      <c r="S47" s="49"/>
      <c r="T47" s="17" t="s">
        <v>277</v>
      </c>
      <c r="U47" s="17" t="s">
        <v>278</v>
      </c>
      <c r="V47" s="17" t="s">
        <v>279</v>
      </c>
      <c r="W47" s="17" t="s">
        <v>280</v>
      </c>
      <c r="X47" s="17" t="s">
        <v>38</v>
      </c>
    </row>
    <row r="48" s="2" customFormat="1" ht="89" customHeight="1" spans="1:24">
      <c r="A48" s="20">
        <v>43</v>
      </c>
      <c r="B48" s="33" t="s">
        <v>235</v>
      </c>
      <c r="C48" s="22" t="s">
        <v>272</v>
      </c>
      <c r="D48" s="27" t="s">
        <v>281</v>
      </c>
      <c r="E48" s="22" t="s">
        <v>83</v>
      </c>
      <c r="F48" s="17" t="s">
        <v>282</v>
      </c>
      <c r="G48" s="17" t="s">
        <v>283</v>
      </c>
      <c r="H48" s="22" t="s">
        <v>284</v>
      </c>
      <c r="I48" s="17" t="s">
        <v>51</v>
      </c>
      <c r="J48" s="23">
        <v>2022</v>
      </c>
      <c r="K48" s="40">
        <f t="shared" si="1"/>
        <v>427</v>
      </c>
      <c r="L48" s="45">
        <v>1524</v>
      </c>
      <c r="M48" s="45">
        <v>1097</v>
      </c>
      <c r="N48" s="45"/>
      <c r="O48" s="46" t="s">
        <v>34</v>
      </c>
      <c r="P48" s="47">
        <v>427</v>
      </c>
      <c r="Q48" s="49"/>
      <c r="R48" s="49"/>
      <c r="S48" s="49"/>
      <c r="T48" s="17" t="s">
        <v>285</v>
      </c>
      <c r="U48" s="17" t="s">
        <v>278</v>
      </c>
      <c r="V48" s="17" t="s">
        <v>279</v>
      </c>
      <c r="W48" s="17" t="s">
        <v>280</v>
      </c>
      <c r="X48" s="17" t="s">
        <v>38</v>
      </c>
    </row>
    <row r="49" s="2" customFormat="1" ht="89" customHeight="1" spans="1:24">
      <c r="A49" s="20">
        <v>44</v>
      </c>
      <c r="B49" s="33" t="s">
        <v>235</v>
      </c>
      <c r="C49" s="22" t="s">
        <v>286</v>
      </c>
      <c r="D49" s="32" t="s">
        <v>287</v>
      </c>
      <c r="E49" s="17" t="s">
        <v>31</v>
      </c>
      <c r="F49" s="17" t="s">
        <v>288</v>
      </c>
      <c r="G49" s="17" t="s">
        <v>147</v>
      </c>
      <c r="H49" s="17" t="s">
        <v>289</v>
      </c>
      <c r="I49" s="17" t="s">
        <v>51</v>
      </c>
      <c r="J49" s="17">
        <v>2023</v>
      </c>
      <c r="K49" s="40">
        <f t="shared" si="1"/>
        <v>50</v>
      </c>
      <c r="L49" s="23">
        <v>50</v>
      </c>
      <c r="M49" s="45"/>
      <c r="N49" s="45"/>
      <c r="O49" s="46" t="s">
        <v>34</v>
      </c>
      <c r="P49" s="47">
        <v>50</v>
      </c>
      <c r="Q49" s="49"/>
      <c r="R49" s="49"/>
      <c r="S49" s="49"/>
      <c r="T49" s="17" t="s">
        <v>290</v>
      </c>
      <c r="U49" s="17" t="s">
        <v>291</v>
      </c>
      <c r="V49" s="17" t="s">
        <v>280</v>
      </c>
      <c r="W49" s="17" t="s">
        <v>280</v>
      </c>
      <c r="X49" s="17" t="s">
        <v>38</v>
      </c>
    </row>
    <row r="50" s="2" customFormat="1" ht="89" customHeight="1" spans="1:24">
      <c r="A50" s="20">
        <v>45</v>
      </c>
      <c r="B50" s="33" t="s">
        <v>235</v>
      </c>
      <c r="C50" s="22" t="s">
        <v>286</v>
      </c>
      <c r="D50" s="32" t="s">
        <v>292</v>
      </c>
      <c r="E50" s="17" t="s">
        <v>31</v>
      </c>
      <c r="F50" s="17" t="s">
        <v>293</v>
      </c>
      <c r="G50" s="17" t="s">
        <v>147</v>
      </c>
      <c r="H50" s="17" t="s">
        <v>294</v>
      </c>
      <c r="I50" s="17" t="s">
        <v>51</v>
      </c>
      <c r="J50" s="17">
        <v>2023</v>
      </c>
      <c r="K50" s="40">
        <f t="shared" si="1"/>
        <v>30</v>
      </c>
      <c r="L50" s="23">
        <v>30</v>
      </c>
      <c r="M50" s="45"/>
      <c r="N50" s="45"/>
      <c r="O50" s="46" t="s">
        <v>34</v>
      </c>
      <c r="P50" s="47">
        <v>30</v>
      </c>
      <c r="Q50" s="49"/>
      <c r="R50" s="49"/>
      <c r="S50" s="49"/>
      <c r="T50" s="17" t="s">
        <v>290</v>
      </c>
      <c r="U50" s="17" t="s">
        <v>291</v>
      </c>
      <c r="V50" s="17" t="s">
        <v>280</v>
      </c>
      <c r="W50" s="17" t="s">
        <v>280</v>
      </c>
      <c r="X50" s="17" t="s">
        <v>38</v>
      </c>
    </row>
    <row r="51" s="2" customFormat="1" ht="89" customHeight="1" spans="1:24">
      <c r="A51" s="20">
        <v>46</v>
      </c>
      <c r="B51" s="33" t="s">
        <v>235</v>
      </c>
      <c r="C51" s="22" t="s">
        <v>286</v>
      </c>
      <c r="D51" s="32" t="s">
        <v>295</v>
      </c>
      <c r="E51" s="17" t="s">
        <v>83</v>
      </c>
      <c r="F51" s="17" t="s">
        <v>296</v>
      </c>
      <c r="G51" s="17" t="s">
        <v>147</v>
      </c>
      <c r="H51" s="17" t="s">
        <v>297</v>
      </c>
      <c r="I51" s="17" t="s">
        <v>51</v>
      </c>
      <c r="J51" s="17">
        <v>2023</v>
      </c>
      <c r="K51" s="40">
        <f t="shared" si="1"/>
        <v>50</v>
      </c>
      <c r="L51" s="23">
        <v>50</v>
      </c>
      <c r="M51" s="45"/>
      <c r="N51" s="45"/>
      <c r="O51" s="46" t="s">
        <v>34</v>
      </c>
      <c r="P51" s="47">
        <v>50</v>
      </c>
      <c r="Q51" s="49"/>
      <c r="R51" s="49"/>
      <c r="S51" s="49"/>
      <c r="T51" s="17" t="s">
        <v>290</v>
      </c>
      <c r="U51" s="17" t="s">
        <v>291</v>
      </c>
      <c r="V51" s="17" t="s">
        <v>280</v>
      </c>
      <c r="W51" s="17" t="s">
        <v>280</v>
      </c>
      <c r="X51" s="17" t="s">
        <v>38</v>
      </c>
    </row>
    <row r="52" s="2" customFormat="1" ht="89" customHeight="1" spans="1:24">
      <c r="A52" s="20">
        <v>47</v>
      </c>
      <c r="B52" s="33" t="s">
        <v>235</v>
      </c>
      <c r="C52" s="22" t="s">
        <v>286</v>
      </c>
      <c r="D52" s="32" t="s">
        <v>298</v>
      </c>
      <c r="E52" s="17" t="s">
        <v>31</v>
      </c>
      <c r="F52" s="17" t="s">
        <v>299</v>
      </c>
      <c r="G52" s="17" t="s">
        <v>147</v>
      </c>
      <c r="H52" s="17" t="s">
        <v>300</v>
      </c>
      <c r="I52" s="17" t="s">
        <v>51</v>
      </c>
      <c r="J52" s="17">
        <v>2023</v>
      </c>
      <c r="K52" s="40">
        <f t="shared" si="1"/>
        <v>80</v>
      </c>
      <c r="L52" s="23">
        <v>80</v>
      </c>
      <c r="M52" s="45"/>
      <c r="N52" s="45"/>
      <c r="O52" s="46" t="s">
        <v>34</v>
      </c>
      <c r="P52" s="47">
        <v>80</v>
      </c>
      <c r="Q52" s="49"/>
      <c r="R52" s="49"/>
      <c r="S52" s="49"/>
      <c r="T52" s="17" t="s">
        <v>290</v>
      </c>
      <c r="U52" s="17" t="s">
        <v>291</v>
      </c>
      <c r="V52" s="17" t="s">
        <v>280</v>
      </c>
      <c r="W52" s="17" t="s">
        <v>280</v>
      </c>
      <c r="X52" s="17" t="s">
        <v>38</v>
      </c>
    </row>
    <row r="53" s="2" customFormat="1" ht="89" customHeight="1" spans="1:24">
      <c r="A53" s="20">
        <v>48</v>
      </c>
      <c r="B53" s="33" t="s">
        <v>235</v>
      </c>
      <c r="C53" s="22" t="s">
        <v>286</v>
      </c>
      <c r="D53" s="32" t="s">
        <v>301</v>
      </c>
      <c r="E53" s="17" t="s">
        <v>31</v>
      </c>
      <c r="F53" s="17" t="s">
        <v>302</v>
      </c>
      <c r="G53" s="17" t="s">
        <v>147</v>
      </c>
      <c r="H53" s="17" t="s">
        <v>303</v>
      </c>
      <c r="I53" s="17" t="s">
        <v>51</v>
      </c>
      <c r="J53" s="17">
        <v>2023</v>
      </c>
      <c r="K53" s="40">
        <f t="shared" si="1"/>
        <v>90</v>
      </c>
      <c r="L53" s="23">
        <v>90</v>
      </c>
      <c r="M53" s="45"/>
      <c r="N53" s="45"/>
      <c r="O53" s="46" t="s">
        <v>34</v>
      </c>
      <c r="P53" s="47">
        <v>90</v>
      </c>
      <c r="Q53" s="49"/>
      <c r="R53" s="49"/>
      <c r="S53" s="49"/>
      <c r="T53" s="17" t="s">
        <v>290</v>
      </c>
      <c r="U53" s="17" t="s">
        <v>291</v>
      </c>
      <c r="V53" s="17" t="s">
        <v>280</v>
      </c>
      <c r="W53" s="17" t="s">
        <v>280</v>
      </c>
      <c r="X53" s="17" t="s">
        <v>38</v>
      </c>
    </row>
    <row r="54" s="2" customFormat="1" ht="89" customHeight="1" spans="1:24">
      <c r="A54" s="20">
        <v>49</v>
      </c>
      <c r="B54" s="33" t="s">
        <v>235</v>
      </c>
      <c r="C54" s="22" t="s">
        <v>286</v>
      </c>
      <c r="D54" s="32" t="s">
        <v>304</v>
      </c>
      <c r="E54" s="17" t="s">
        <v>83</v>
      </c>
      <c r="F54" s="17" t="s">
        <v>305</v>
      </c>
      <c r="G54" s="17" t="s">
        <v>147</v>
      </c>
      <c r="H54" s="17" t="s">
        <v>306</v>
      </c>
      <c r="I54" s="22" t="s">
        <v>51</v>
      </c>
      <c r="J54" s="23">
        <v>2023</v>
      </c>
      <c r="K54" s="40">
        <f t="shared" si="1"/>
        <v>40</v>
      </c>
      <c r="L54" s="45">
        <v>40</v>
      </c>
      <c r="M54" s="45"/>
      <c r="N54" s="45"/>
      <c r="O54" s="46" t="s">
        <v>93</v>
      </c>
      <c r="P54" s="31"/>
      <c r="Q54" s="49"/>
      <c r="R54" s="49"/>
      <c r="S54" s="49">
        <v>40</v>
      </c>
      <c r="T54" s="21" t="s">
        <v>307</v>
      </c>
      <c r="U54" s="21" t="s">
        <v>308</v>
      </c>
      <c r="V54" s="17" t="s">
        <v>150</v>
      </c>
      <c r="W54" s="17" t="s">
        <v>174</v>
      </c>
      <c r="X54" s="17" t="s">
        <v>38</v>
      </c>
    </row>
    <row r="55" s="2" customFormat="1" ht="89" customHeight="1" spans="1:24">
      <c r="A55" s="20">
        <v>50</v>
      </c>
      <c r="B55" s="33" t="s">
        <v>235</v>
      </c>
      <c r="C55" s="22" t="s">
        <v>309</v>
      </c>
      <c r="D55" s="27" t="s">
        <v>310</v>
      </c>
      <c r="E55" s="17" t="s">
        <v>83</v>
      </c>
      <c r="F55" s="17" t="s">
        <v>311</v>
      </c>
      <c r="G55" s="17" t="s">
        <v>312</v>
      </c>
      <c r="H55" s="17" t="s">
        <v>313</v>
      </c>
      <c r="I55" s="17" t="s">
        <v>51</v>
      </c>
      <c r="J55" s="23">
        <v>2023</v>
      </c>
      <c r="K55" s="40">
        <f t="shared" si="1"/>
        <v>721</v>
      </c>
      <c r="L55" s="45">
        <v>721</v>
      </c>
      <c r="M55" s="45"/>
      <c r="N55" s="45"/>
      <c r="O55" s="46" t="s">
        <v>93</v>
      </c>
      <c r="P55" s="31"/>
      <c r="Q55" s="49"/>
      <c r="R55" s="49"/>
      <c r="S55" s="49">
        <v>721</v>
      </c>
      <c r="T55" s="17" t="s">
        <v>314</v>
      </c>
      <c r="U55" s="17" t="s">
        <v>315</v>
      </c>
      <c r="V55" s="22" t="s">
        <v>174</v>
      </c>
      <c r="W55" s="17" t="s">
        <v>174</v>
      </c>
      <c r="X55" s="17" t="s">
        <v>38</v>
      </c>
    </row>
    <row r="56" s="2" customFormat="1" ht="89" customHeight="1" spans="1:24">
      <c r="A56" s="20">
        <v>51</v>
      </c>
      <c r="B56" s="33" t="s">
        <v>316</v>
      </c>
      <c r="C56" s="22" t="s">
        <v>317</v>
      </c>
      <c r="D56" s="24" t="s">
        <v>318</v>
      </c>
      <c r="E56" s="17" t="s">
        <v>31</v>
      </c>
      <c r="F56" s="17" t="s">
        <v>319</v>
      </c>
      <c r="G56" s="25" t="s">
        <v>246</v>
      </c>
      <c r="H56" s="23"/>
      <c r="I56" s="17"/>
      <c r="J56" s="23">
        <v>2023</v>
      </c>
      <c r="K56" s="40">
        <f t="shared" si="1"/>
        <v>35</v>
      </c>
      <c r="L56" s="45">
        <v>35</v>
      </c>
      <c r="M56" s="45"/>
      <c r="N56" s="45"/>
      <c r="O56" s="46" t="s">
        <v>78</v>
      </c>
      <c r="P56" s="31"/>
      <c r="Q56" s="49">
        <v>35</v>
      </c>
      <c r="R56" s="49"/>
      <c r="S56" s="49"/>
      <c r="T56" s="22" t="s">
        <v>320</v>
      </c>
      <c r="U56" s="22" t="s">
        <v>321</v>
      </c>
      <c r="V56" s="22" t="s">
        <v>174</v>
      </c>
      <c r="W56" s="17" t="s">
        <v>174</v>
      </c>
      <c r="X56" s="17" t="s">
        <v>38</v>
      </c>
    </row>
    <row r="57" s="2" customFormat="1" ht="89" customHeight="1" spans="1:24">
      <c r="A57" s="20">
        <v>52</v>
      </c>
      <c r="B57" s="22" t="s">
        <v>316</v>
      </c>
      <c r="C57" s="17" t="s">
        <v>322</v>
      </c>
      <c r="D57" s="22" t="s">
        <v>323</v>
      </c>
      <c r="E57" s="17" t="s">
        <v>31</v>
      </c>
      <c r="F57" s="22" t="s">
        <v>324</v>
      </c>
      <c r="G57" s="22" t="s">
        <v>246</v>
      </c>
      <c r="H57" s="23"/>
      <c r="I57" s="23"/>
      <c r="J57" s="23">
        <v>2023</v>
      </c>
      <c r="K57" s="40">
        <f t="shared" si="1"/>
        <v>700</v>
      </c>
      <c r="L57" s="45"/>
      <c r="M57" s="45"/>
      <c r="N57" s="45">
        <v>700</v>
      </c>
      <c r="O57" s="46" t="s">
        <v>93</v>
      </c>
      <c r="P57" s="47"/>
      <c r="Q57" s="23"/>
      <c r="R57" s="23"/>
      <c r="S57" s="23">
        <v>700</v>
      </c>
      <c r="T57" s="31" t="s">
        <v>325</v>
      </c>
      <c r="U57" s="31" t="s">
        <v>326</v>
      </c>
      <c r="V57" s="22" t="s">
        <v>174</v>
      </c>
      <c r="W57" s="22" t="s">
        <v>174</v>
      </c>
      <c r="X57" s="17" t="s">
        <v>38</v>
      </c>
    </row>
    <row r="58" s="2" customFormat="1" ht="89" customHeight="1" spans="1:24">
      <c r="A58" s="20">
        <v>53</v>
      </c>
      <c r="B58" s="33" t="s">
        <v>235</v>
      </c>
      <c r="C58" s="22" t="s">
        <v>327</v>
      </c>
      <c r="D58" s="27" t="s">
        <v>328</v>
      </c>
      <c r="E58" s="22" t="s">
        <v>83</v>
      </c>
      <c r="F58" s="22" t="s">
        <v>329</v>
      </c>
      <c r="G58" s="22" t="s">
        <v>330</v>
      </c>
      <c r="H58" s="22" t="s">
        <v>331</v>
      </c>
      <c r="I58" s="22" t="s">
        <v>51</v>
      </c>
      <c r="J58" s="22">
        <v>2023</v>
      </c>
      <c r="K58" s="40">
        <f t="shared" si="1"/>
        <v>214.7</v>
      </c>
      <c r="L58" s="23">
        <v>250</v>
      </c>
      <c r="M58" s="23">
        <v>35.3</v>
      </c>
      <c r="N58" s="45"/>
      <c r="O58" s="46" t="s">
        <v>34</v>
      </c>
      <c r="P58" s="31">
        <f>L58-M58</f>
        <v>214.7</v>
      </c>
      <c r="Q58" s="49"/>
      <c r="R58" s="49"/>
      <c r="S58" s="49"/>
      <c r="T58" s="22" t="s">
        <v>332</v>
      </c>
      <c r="U58" s="22" t="s">
        <v>333</v>
      </c>
      <c r="V58" s="22" t="s">
        <v>334</v>
      </c>
      <c r="W58" s="22" t="s">
        <v>335</v>
      </c>
      <c r="X58" s="17" t="s">
        <v>38</v>
      </c>
    </row>
    <row r="59" s="2" customFormat="1" ht="89" customHeight="1" spans="1:24">
      <c r="A59" s="20">
        <v>54</v>
      </c>
      <c r="B59" s="33" t="s">
        <v>235</v>
      </c>
      <c r="C59" s="22" t="s">
        <v>327</v>
      </c>
      <c r="D59" s="27" t="s">
        <v>336</v>
      </c>
      <c r="E59" s="22" t="s">
        <v>83</v>
      </c>
      <c r="F59" s="22" t="s">
        <v>337</v>
      </c>
      <c r="G59" s="22" t="s">
        <v>76</v>
      </c>
      <c r="H59" s="22" t="s">
        <v>338</v>
      </c>
      <c r="I59" s="22" t="s">
        <v>51</v>
      </c>
      <c r="J59" s="22">
        <v>2023</v>
      </c>
      <c r="K59" s="40">
        <f t="shared" si="1"/>
        <v>167.7</v>
      </c>
      <c r="L59" s="23">
        <v>200</v>
      </c>
      <c r="M59" s="23">
        <v>32.3</v>
      </c>
      <c r="N59" s="45"/>
      <c r="O59" s="46" t="s">
        <v>34</v>
      </c>
      <c r="P59" s="31">
        <f>L59-M59</f>
        <v>167.7</v>
      </c>
      <c r="Q59" s="49"/>
      <c r="R59" s="49"/>
      <c r="S59" s="49"/>
      <c r="T59" s="22" t="s">
        <v>339</v>
      </c>
      <c r="U59" s="22" t="s">
        <v>333</v>
      </c>
      <c r="V59" s="22" t="s">
        <v>340</v>
      </c>
      <c r="W59" s="22" t="s">
        <v>335</v>
      </c>
      <c r="X59" s="17" t="s">
        <v>38</v>
      </c>
    </row>
    <row r="60" s="2" customFormat="1" ht="89" customHeight="1" spans="1:24">
      <c r="A60" s="20">
        <v>55</v>
      </c>
      <c r="B60" s="33" t="s">
        <v>235</v>
      </c>
      <c r="C60" s="22" t="s">
        <v>327</v>
      </c>
      <c r="D60" s="27" t="s">
        <v>341</v>
      </c>
      <c r="E60" s="22" t="s">
        <v>83</v>
      </c>
      <c r="F60" s="22" t="s">
        <v>342</v>
      </c>
      <c r="G60" s="22" t="s">
        <v>56</v>
      </c>
      <c r="H60" s="22" t="s">
        <v>343</v>
      </c>
      <c r="I60" s="22" t="s">
        <v>51</v>
      </c>
      <c r="J60" s="22">
        <v>2023</v>
      </c>
      <c r="K60" s="40">
        <f t="shared" si="1"/>
        <v>86.9</v>
      </c>
      <c r="L60" s="23">
        <v>100</v>
      </c>
      <c r="M60" s="23">
        <v>13.1</v>
      </c>
      <c r="N60" s="45"/>
      <c r="O60" s="46" t="s">
        <v>34</v>
      </c>
      <c r="P60" s="31">
        <f>L60-M60</f>
        <v>86.9</v>
      </c>
      <c r="Q60" s="49"/>
      <c r="R60" s="49"/>
      <c r="S60" s="49"/>
      <c r="T60" s="22" t="s">
        <v>344</v>
      </c>
      <c r="U60" s="22" t="s">
        <v>333</v>
      </c>
      <c r="V60" s="22" t="s">
        <v>155</v>
      </c>
      <c r="W60" s="22" t="s">
        <v>335</v>
      </c>
      <c r="X60" s="17" t="s">
        <v>38</v>
      </c>
    </row>
    <row r="61" s="2" customFormat="1" ht="89" customHeight="1" spans="1:24">
      <c r="A61" s="20">
        <v>56</v>
      </c>
      <c r="B61" s="33" t="s">
        <v>28</v>
      </c>
      <c r="C61" s="22" t="s">
        <v>327</v>
      </c>
      <c r="D61" s="32" t="s">
        <v>345</v>
      </c>
      <c r="E61" s="17" t="s">
        <v>31</v>
      </c>
      <c r="F61" s="17" t="s">
        <v>346</v>
      </c>
      <c r="G61" s="17" t="s">
        <v>196</v>
      </c>
      <c r="H61" s="17" t="s">
        <v>347</v>
      </c>
      <c r="I61" s="17" t="s">
        <v>51</v>
      </c>
      <c r="J61" s="23">
        <v>2023</v>
      </c>
      <c r="K61" s="40">
        <f t="shared" si="1"/>
        <v>160</v>
      </c>
      <c r="L61" s="23">
        <v>160</v>
      </c>
      <c r="M61" s="23"/>
      <c r="N61" s="45"/>
      <c r="O61" s="46" t="s">
        <v>34</v>
      </c>
      <c r="P61" s="51">
        <f>L61-M61</f>
        <v>160</v>
      </c>
      <c r="Q61" s="49"/>
      <c r="R61" s="49"/>
      <c r="S61" s="49"/>
      <c r="T61" s="22" t="s">
        <v>348</v>
      </c>
      <c r="U61" s="22" t="s">
        <v>333</v>
      </c>
      <c r="V61" s="17" t="s">
        <v>200</v>
      </c>
      <c r="W61" s="22" t="s">
        <v>335</v>
      </c>
      <c r="X61" s="17" t="s">
        <v>38</v>
      </c>
    </row>
    <row r="62" s="2" customFormat="1" ht="89" customHeight="1" spans="1:24">
      <c r="A62" s="20">
        <v>57</v>
      </c>
      <c r="B62" s="22" t="s">
        <v>28</v>
      </c>
      <c r="C62" s="22" t="s">
        <v>29</v>
      </c>
      <c r="D62" s="22" t="s">
        <v>349</v>
      </c>
      <c r="E62" s="22" t="s">
        <v>31</v>
      </c>
      <c r="F62" s="22" t="s">
        <v>350</v>
      </c>
      <c r="G62" s="22" t="s">
        <v>85</v>
      </c>
      <c r="H62" s="22" t="s">
        <v>351</v>
      </c>
      <c r="I62" s="22" t="s">
        <v>51</v>
      </c>
      <c r="J62" s="22">
        <v>2023</v>
      </c>
      <c r="K62" s="40">
        <f t="shared" si="1"/>
        <v>30</v>
      </c>
      <c r="L62" s="45"/>
      <c r="M62" s="45"/>
      <c r="N62" s="45">
        <v>30</v>
      </c>
      <c r="O62" s="46" t="s">
        <v>352</v>
      </c>
      <c r="P62" s="31"/>
      <c r="Q62" s="22"/>
      <c r="R62" s="22">
        <v>30</v>
      </c>
      <c r="S62" s="22"/>
      <c r="T62" s="22" t="s">
        <v>353</v>
      </c>
      <c r="U62" s="22" t="s">
        <v>354</v>
      </c>
      <c r="V62" s="22" t="s">
        <v>355</v>
      </c>
      <c r="W62" s="22" t="s">
        <v>37</v>
      </c>
      <c r="X62" s="17" t="s">
        <v>38</v>
      </c>
    </row>
    <row r="63" s="2" customFormat="1" ht="89" customHeight="1" spans="1:24">
      <c r="A63" s="20">
        <v>58</v>
      </c>
      <c r="B63" s="22" t="s">
        <v>28</v>
      </c>
      <c r="C63" s="22" t="s">
        <v>29</v>
      </c>
      <c r="D63" s="22" t="s">
        <v>356</v>
      </c>
      <c r="E63" s="22" t="s">
        <v>31</v>
      </c>
      <c r="F63" s="22" t="s">
        <v>357</v>
      </c>
      <c r="G63" s="22" t="s">
        <v>115</v>
      </c>
      <c r="H63" s="22" t="s">
        <v>358</v>
      </c>
      <c r="I63" s="22" t="s">
        <v>51</v>
      </c>
      <c r="J63" s="22">
        <v>2023</v>
      </c>
      <c r="K63" s="40">
        <f t="shared" si="1"/>
        <v>30</v>
      </c>
      <c r="L63" s="45"/>
      <c r="M63" s="45"/>
      <c r="N63" s="45">
        <v>30</v>
      </c>
      <c r="O63" s="46" t="s">
        <v>352</v>
      </c>
      <c r="P63" s="31"/>
      <c r="Q63" s="22"/>
      <c r="R63" s="22">
        <v>30</v>
      </c>
      <c r="S63" s="22"/>
      <c r="T63" s="22" t="s">
        <v>359</v>
      </c>
      <c r="U63" s="22" t="s">
        <v>360</v>
      </c>
      <c r="V63" s="22" t="s">
        <v>361</v>
      </c>
      <c r="W63" s="22" t="s">
        <v>37</v>
      </c>
      <c r="X63" s="17" t="s">
        <v>38</v>
      </c>
    </row>
    <row r="64" s="2" customFormat="1" ht="89" customHeight="1" spans="1:24">
      <c r="A64" s="20">
        <v>59</v>
      </c>
      <c r="B64" s="22" t="s">
        <v>28</v>
      </c>
      <c r="C64" s="22" t="s">
        <v>29</v>
      </c>
      <c r="D64" s="22" t="s">
        <v>362</v>
      </c>
      <c r="E64" s="22" t="s">
        <v>31</v>
      </c>
      <c r="F64" s="22" t="s">
        <v>363</v>
      </c>
      <c r="G64" s="22" t="s">
        <v>45</v>
      </c>
      <c r="H64" s="22" t="s">
        <v>364</v>
      </c>
      <c r="I64" s="22" t="s">
        <v>51</v>
      </c>
      <c r="J64" s="22">
        <v>2023</v>
      </c>
      <c r="K64" s="40">
        <f t="shared" si="1"/>
        <v>5</v>
      </c>
      <c r="L64" s="45"/>
      <c r="M64" s="45"/>
      <c r="N64" s="45">
        <v>5</v>
      </c>
      <c r="O64" s="46" t="s">
        <v>352</v>
      </c>
      <c r="P64" s="31"/>
      <c r="Q64" s="22"/>
      <c r="R64" s="22">
        <v>5</v>
      </c>
      <c r="S64" s="22"/>
      <c r="T64" s="22" t="s">
        <v>365</v>
      </c>
      <c r="U64" s="22" t="s">
        <v>366</v>
      </c>
      <c r="V64" s="22" t="s">
        <v>367</v>
      </c>
      <c r="W64" s="22" t="s">
        <v>37</v>
      </c>
      <c r="X64" s="17" t="s">
        <v>38</v>
      </c>
    </row>
    <row r="65" s="2" customFormat="1" ht="89" customHeight="1" spans="1:24">
      <c r="A65" s="20">
        <v>60</v>
      </c>
      <c r="B65" s="22" t="s">
        <v>28</v>
      </c>
      <c r="C65" s="22" t="s">
        <v>29</v>
      </c>
      <c r="D65" s="22" t="s">
        <v>368</v>
      </c>
      <c r="E65" s="22" t="s">
        <v>31</v>
      </c>
      <c r="F65" s="22" t="s">
        <v>369</v>
      </c>
      <c r="G65" s="22" t="s">
        <v>122</v>
      </c>
      <c r="H65" s="22" t="s">
        <v>370</v>
      </c>
      <c r="I65" s="22" t="s">
        <v>51</v>
      </c>
      <c r="J65" s="22">
        <v>2023</v>
      </c>
      <c r="K65" s="40">
        <f t="shared" si="1"/>
        <v>100</v>
      </c>
      <c r="L65" s="45"/>
      <c r="M65" s="45"/>
      <c r="N65" s="45">
        <v>100</v>
      </c>
      <c r="O65" s="46" t="s">
        <v>352</v>
      </c>
      <c r="P65" s="31"/>
      <c r="Q65" s="22"/>
      <c r="R65" s="22">
        <v>100</v>
      </c>
      <c r="S65" s="22"/>
      <c r="T65" s="22" t="s">
        <v>371</v>
      </c>
      <c r="U65" s="22" t="s">
        <v>372</v>
      </c>
      <c r="V65" s="22" t="s">
        <v>37</v>
      </c>
      <c r="W65" s="22" t="s">
        <v>37</v>
      </c>
      <c r="X65" s="17" t="s">
        <v>38</v>
      </c>
    </row>
    <row r="66" s="2" customFormat="1" ht="89" customHeight="1" spans="1:24">
      <c r="A66" s="20">
        <v>61</v>
      </c>
      <c r="B66" s="22" t="s">
        <v>28</v>
      </c>
      <c r="C66" s="22" t="s">
        <v>373</v>
      </c>
      <c r="D66" s="22" t="s">
        <v>374</v>
      </c>
      <c r="E66" s="22" t="s">
        <v>31</v>
      </c>
      <c r="F66" s="22" t="s">
        <v>375</v>
      </c>
      <c r="G66" s="22" t="s">
        <v>41</v>
      </c>
      <c r="H66" s="22"/>
      <c r="I66" s="22"/>
      <c r="J66" s="22">
        <v>2023</v>
      </c>
      <c r="K66" s="40">
        <f t="shared" si="1"/>
        <v>45</v>
      </c>
      <c r="L66" s="45"/>
      <c r="M66" s="45"/>
      <c r="N66" s="45">
        <v>45</v>
      </c>
      <c r="O66" s="46" t="s">
        <v>352</v>
      </c>
      <c r="P66" s="31"/>
      <c r="Q66" s="22"/>
      <c r="R66" s="22">
        <v>45</v>
      </c>
      <c r="S66" s="22"/>
      <c r="T66" s="22" t="s">
        <v>376</v>
      </c>
      <c r="U66" s="22" t="s">
        <v>377</v>
      </c>
      <c r="V66" s="22" t="s">
        <v>37</v>
      </c>
      <c r="W66" s="22" t="s">
        <v>37</v>
      </c>
      <c r="X66" s="17" t="s">
        <v>38</v>
      </c>
    </row>
    <row r="67" s="2" customFormat="1" ht="89" customHeight="1" spans="1:24">
      <c r="A67" s="20">
        <v>62</v>
      </c>
      <c r="B67" s="22" t="s">
        <v>28</v>
      </c>
      <c r="C67" s="22" t="s">
        <v>378</v>
      </c>
      <c r="D67" s="22" t="s">
        <v>379</v>
      </c>
      <c r="E67" s="22" t="s">
        <v>31</v>
      </c>
      <c r="F67" s="22" t="s">
        <v>380</v>
      </c>
      <c r="G67" s="22" t="s">
        <v>62</v>
      </c>
      <c r="H67" s="22" t="s">
        <v>381</v>
      </c>
      <c r="I67" s="22"/>
      <c r="J67" s="22">
        <v>2023</v>
      </c>
      <c r="K67" s="40">
        <f t="shared" si="1"/>
        <v>130</v>
      </c>
      <c r="L67" s="45"/>
      <c r="M67" s="45"/>
      <c r="N67" s="45">
        <v>130</v>
      </c>
      <c r="O67" s="46" t="s">
        <v>352</v>
      </c>
      <c r="P67" s="31"/>
      <c r="Q67" s="22"/>
      <c r="R67" s="22">
        <v>130</v>
      </c>
      <c r="S67" s="22"/>
      <c r="T67" s="22" t="s">
        <v>382</v>
      </c>
      <c r="U67" s="22" t="s">
        <v>383</v>
      </c>
      <c r="V67" s="22" t="s">
        <v>37</v>
      </c>
      <c r="W67" s="22" t="s">
        <v>37</v>
      </c>
      <c r="X67" s="17" t="s">
        <v>38</v>
      </c>
    </row>
    <row r="68" s="2" customFormat="1" ht="89" customHeight="1" spans="1:24">
      <c r="A68" s="20">
        <v>63</v>
      </c>
      <c r="B68" s="22" t="s">
        <v>28</v>
      </c>
      <c r="C68" s="22" t="s">
        <v>378</v>
      </c>
      <c r="D68" s="22" t="s">
        <v>384</v>
      </c>
      <c r="E68" s="22" t="s">
        <v>31</v>
      </c>
      <c r="F68" s="22" t="s">
        <v>380</v>
      </c>
      <c r="G68" s="22" t="s">
        <v>56</v>
      </c>
      <c r="H68" s="22" t="s">
        <v>385</v>
      </c>
      <c r="I68" s="22"/>
      <c r="J68" s="22">
        <v>2023</v>
      </c>
      <c r="K68" s="40">
        <f t="shared" si="1"/>
        <v>70</v>
      </c>
      <c r="L68" s="45"/>
      <c r="M68" s="45"/>
      <c r="N68" s="45">
        <v>70</v>
      </c>
      <c r="O68" s="46" t="s">
        <v>352</v>
      </c>
      <c r="P68" s="31"/>
      <c r="Q68" s="22"/>
      <c r="R68" s="22">
        <v>70</v>
      </c>
      <c r="S68" s="22"/>
      <c r="T68" s="22" t="s">
        <v>386</v>
      </c>
      <c r="U68" s="22" t="s">
        <v>383</v>
      </c>
      <c r="V68" s="22" t="s">
        <v>37</v>
      </c>
      <c r="W68" s="22" t="s">
        <v>37</v>
      </c>
      <c r="X68" s="17" t="s">
        <v>38</v>
      </c>
    </row>
    <row r="69" s="2" customFormat="1" ht="89" customHeight="1" spans="1:24">
      <c r="A69" s="20">
        <v>64</v>
      </c>
      <c r="B69" s="22" t="s">
        <v>28</v>
      </c>
      <c r="C69" s="22" t="s">
        <v>222</v>
      </c>
      <c r="D69" s="22" t="s">
        <v>387</v>
      </c>
      <c r="E69" s="22" t="s">
        <v>31</v>
      </c>
      <c r="F69" s="22" t="s">
        <v>388</v>
      </c>
      <c r="G69" s="22" t="s">
        <v>41</v>
      </c>
      <c r="H69" s="22"/>
      <c r="I69" s="22"/>
      <c r="J69" s="22">
        <v>2023</v>
      </c>
      <c r="K69" s="40">
        <f t="shared" si="1"/>
        <v>74</v>
      </c>
      <c r="L69" s="45"/>
      <c r="M69" s="45"/>
      <c r="N69" s="45">
        <v>74</v>
      </c>
      <c r="O69" s="46" t="s">
        <v>352</v>
      </c>
      <c r="P69" s="31"/>
      <c r="Q69" s="22"/>
      <c r="R69" s="22">
        <v>74</v>
      </c>
      <c r="S69" s="22"/>
      <c r="T69" s="22" t="s">
        <v>389</v>
      </c>
      <c r="U69" s="22" t="s">
        <v>390</v>
      </c>
      <c r="V69" s="22" t="s">
        <v>37</v>
      </c>
      <c r="W69" s="22" t="s">
        <v>37</v>
      </c>
      <c r="X69" s="17" t="s">
        <v>38</v>
      </c>
    </row>
    <row r="70" s="2" customFormat="1" ht="89" customHeight="1" spans="1:24">
      <c r="A70" s="20">
        <v>65</v>
      </c>
      <c r="B70" s="22" t="s">
        <v>28</v>
      </c>
      <c r="C70" s="22" t="s">
        <v>391</v>
      </c>
      <c r="D70" s="22" t="s">
        <v>392</v>
      </c>
      <c r="E70" s="22" t="s">
        <v>31</v>
      </c>
      <c r="F70" s="22" t="s">
        <v>393</v>
      </c>
      <c r="G70" s="22" t="s">
        <v>41</v>
      </c>
      <c r="H70" s="22"/>
      <c r="I70" s="22"/>
      <c r="J70" s="22">
        <v>2023</v>
      </c>
      <c r="K70" s="40">
        <f t="shared" si="1"/>
        <v>65.046319</v>
      </c>
      <c r="L70" s="45"/>
      <c r="M70" s="45"/>
      <c r="N70" s="22">
        <v>84.83731</v>
      </c>
      <c r="O70" s="46" t="s">
        <v>394</v>
      </c>
      <c r="P70" s="31">
        <v>13.651069</v>
      </c>
      <c r="Q70" s="22">
        <v>11.30525</v>
      </c>
      <c r="R70" s="22">
        <v>40.09</v>
      </c>
      <c r="S70" s="22"/>
      <c r="T70" s="22" t="s">
        <v>395</v>
      </c>
      <c r="U70" s="22" t="s">
        <v>396</v>
      </c>
      <c r="V70" s="22" t="s">
        <v>37</v>
      </c>
      <c r="W70" s="22" t="s">
        <v>37</v>
      </c>
      <c r="X70" s="17" t="s">
        <v>38</v>
      </c>
    </row>
    <row r="71" s="2" customFormat="1" ht="89" customHeight="1" spans="1:24">
      <c r="A71" s="20">
        <v>66</v>
      </c>
      <c r="B71" s="22" t="s">
        <v>28</v>
      </c>
      <c r="C71" s="22" t="s">
        <v>397</v>
      </c>
      <c r="D71" s="22" t="s">
        <v>398</v>
      </c>
      <c r="E71" s="22" t="s">
        <v>31</v>
      </c>
      <c r="F71" s="22" t="s">
        <v>399</v>
      </c>
      <c r="G71" s="22" t="s">
        <v>62</v>
      </c>
      <c r="H71" s="22" t="s">
        <v>400</v>
      </c>
      <c r="I71" s="22" t="s">
        <v>189</v>
      </c>
      <c r="J71" s="22">
        <v>2023</v>
      </c>
      <c r="K71" s="40">
        <f t="shared" ref="K71:K102" si="2">SUM(P71+Q71+R71+S71)</f>
        <v>150</v>
      </c>
      <c r="L71" s="45"/>
      <c r="M71" s="45"/>
      <c r="N71" s="45">
        <v>200</v>
      </c>
      <c r="O71" s="46" t="s">
        <v>401</v>
      </c>
      <c r="P71" s="31"/>
      <c r="Q71" s="22"/>
      <c r="R71" s="22">
        <v>50</v>
      </c>
      <c r="S71" s="22">
        <v>100</v>
      </c>
      <c r="T71" s="22" t="s">
        <v>402</v>
      </c>
      <c r="U71" s="22" t="s">
        <v>403</v>
      </c>
      <c r="V71" s="22" t="s">
        <v>184</v>
      </c>
      <c r="W71" s="22" t="s">
        <v>37</v>
      </c>
      <c r="X71" s="17" t="s">
        <v>38</v>
      </c>
    </row>
    <row r="72" s="2" customFormat="1" ht="89" customHeight="1" spans="1:24">
      <c r="A72" s="20">
        <v>67</v>
      </c>
      <c r="B72" s="22" t="s">
        <v>28</v>
      </c>
      <c r="C72" s="22" t="s">
        <v>29</v>
      </c>
      <c r="D72" s="22" t="s">
        <v>404</v>
      </c>
      <c r="E72" s="22" t="s">
        <v>31</v>
      </c>
      <c r="F72" s="22" t="s">
        <v>405</v>
      </c>
      <c r="G72" s="22" t="s">
        <v>41</v>
      </c>
      <c r="H72" s="22"/>
      <c r="I72" s="22"/>
      <c r="J72" s="22">
        <v>2023</v>
      </c>
      <c r="K72" s="40">
        <f t="shared" si="2"/>
        <v>128.92153</v>
      </c>
      <c r="L72" s="45">
        <v>150</v>
      </c>
      <c r="M72" s="45"/>
      <c r="N72" s="45">
        <v>150</v>
      </c>
      <c r="O72" s="46" t="s">
        <v>406</v>
      </c>
      <c r="P72" s="47"/>
      <c r="Q72" s="23"/>
      <c r="R72" s="22">
        <v>42.27153</v>
      </c>
      <c r="S72" s="22">
        <v>86.65</v>
      </c>
      <c r="T72" s="22" t="s">
        <v>407</v>
      </c>
      <c r="U72" s="22" t="s">
        <v>36</v>
      </c>
      <c r="V72" s="22" t="s">
        <v>37</v>
      </c>
      <c r="W72" s="17" t="s">
        <v>37</v>
      </c>
      <c r="X72" s="17" t="s">
        <v>38</v>
      </c>
    </row>
    <row r="73" s="2" customFormat="1" ht="89" customHeight="1" spans="1:24">
      <c r="A73" s="20">
        <v>68</v>
      </c>
      <c r="B73" s="22" t="s">
        <v>28</v>
      </c>
      <c r="C73" s="22" t="s">
        <v>408</v>
      </c>
      <c r="D73" s="22" t="s">
        <v>409</v>
      </c>
      <c r="E73" s="22" t="s">
        <v>31</v>
      </c>
      <c r="F73" s="22" t="s">
        <v>410</v>
      </c>
      <c r="G73" s="22" t="s">
        <v>45</v>
      </c>
      <c r="H73" s="22" t="s">
        <v>219</v>
      </c>
      <c r="I73" s="17" t="s">
        <v>51</v>
      </c>
      <c r="J73" s="22">
        <v>2023</v>
      </c>
      <c r="K73" s="40">
        <f t="shared" si="2"/>
        <v>2735.56</v>
      </c>
      <c r="L73" s="45">
        <v>500</v>
      </c>
      <c r="M73" s="45"/>
      <c r="N73" s="45">
        <v>1000</v>
      </c>
      <c r="O73" s="46" t="s">
        <v>406</v>
      </c>
      <c r="P73" s="47"/>
      <c r="Q73" s="23">
        <v>50</v>
      </c>
      <c r="R73" s="23">
        <v>335.56</v>
      </c>
      <c r="S73" s="23">
        <v>2350</v>
      </c>
      <c r="T73" s="22" t="s">
        <v>411</v>
      </c>
      <c r="U73" s="22" t="s">
        <v>172</v>
      </c>
      <c r="V73" s="22" t="s">
        <v>131</v>
      </c>
      <c r="W73" s="22" t="s">
        <v>37</v>
      </c>
      <c r="X73" s="17" t="s">
        <v>38</v>
      </c>
    </row>
    <row r="74" s="1" customFormat="1" ht="89" customHeight="1" spans="1:24">
      <c r="A74" s="20">
        <v>69</v>
      </c>
      <c r="B74" s="22" t="s">
        <v>28</v>
      </c>
      <c r="C74" s="22" t="s">
        <v>179</v>
      </c>
      <c r="D74" s="22" t="s">
        <v>412</v>
      </c>
      <c r="E74" s="22" t="s">
        <v>31</v>
      </c>
      <c r="F74" s="22" t="s">
        <v>413</v>
      </c>
      <c r="G74" s="22" t="s">
        <v>122</v>
      </c>
      <c r="H74" s="22" t="s">
        <v>414</v>
      </c>
      <c r="I74" s="22"/>
      <c r="J74" s="22">
        <v>2023</v>
      </c>
      <c r="K74" s="40">
        <f t="shared" si="2"/>
        <v>813</v>
      </c>
      <c r="L74" s="45">
        <v>594</v>
      </c>
      <c r="M74" s="45"/>
      <c r="N74" s="45">
        <v>119</v>
      </c>
      <c r="O74" s="46" t="s">
        <v>415</v>
      </c>
      <c r="P74" s="47">
        <v>100</v>
      </c>
      <c r="Q74" s="23">
        <v>47.92153</v>
      </c>
      <c r="R74" s="23">
        <v>107.72847</v>
      </c>
      <c r="S74" s="23">
        <v>557.35</v>
      </c>
      <c r="T74" s="31" t="s">
        <v>416</v>
      </c>
      <c r="U74" s="31" t="s">
        <v>417</v>
      </c>
      <c r="V74" s="17" t="s">
        <v>131</v>
      </c>
      <c r="W74" s="22" t="s">
        <v>37</v>
      </c>
      <c r="X74" s="17" t="s">
        <v>38</v>
      </c>
    </row>
    <row r="75" s="2" customFormat="1" ht="89" customHeight="1" spans="1:24">
      <c r="A75" s="20">
        <v>70</v>
      </c>
      <c r="B75" s="22" t="s">
        <v>28</v>
      </c>
      <c r="C75" s="22" t="s">
        <v>29</v>
      </c>
      <c r="D75" s="22" t="s">
        <v>418</v>
      </c>
      <c r="E75" s="22" t="s">
        <v>31</v>
      </c>
      <c r="F75" s="22" t="s">
        <v>419</v>
      </c>
      <c r="G75" s="22" t="s">
        <v>147</v>
      </c>
      <c r="H75" s="22" t="s">
        <v>420</v>
      </c>
      <c r="I75" s="22"/>
      <c r="J75" s="22">
        <v>2023</v>
      </c>
      <c r="K75" s="40">
        <f t="shared" si="2"/>
        <v>41.5</v>
      </c>
      <c r="L75" s="45"/>
      <c r="M75" s="45"/>
      <c r="N75" s="45">
        <v>41.5</v>
      </c>
      <c r="O75" s="46" t="s">
        <v>93</v>
      </c>
      <c r="P75" s="31"/>
      <c r="Q75" s="22"/>
      <c r="R75" s="22"/>
      <c r="S75" s="22">
        <v>41.5</v>
      </c>
      <c r="T75" s="22" t="s">
        <v>421</v>
      </c>
      <c r="U75" s="22" t="s">
        <v>422</v>
      </c>
      <c r="V75" s="22" t="s">
        <v>150</v>
      </c>
      <c r="W75" s="22" t="s">
        <v>37</v>
      </c>
      <c r="X75" s="17" t="s">
        <v>38</v>
      </c>
    </row>
    <row r="76" s="2" customFormat="1" ht="89" customHeight="1" spans="1:24">
      <c r="A76" s="20">
        <v>71</v>
      </c>
      <c r="B76" s="22" t="s">
        <v>28</v>
      </c>
      <c r="C76" s="22" t="s">
        <v>192</v>
      </c>
      <c r="D76" s="22" t="s">
        <v>423</v>
      </c>
      <c r="E76" s="22" t="s">
        <v>31</v>
      </c>
      <c r="F76" s="22" t="s">
        <v>424</v>
      </c>
      <c r="G76" s="22" t="s">
        <v>196</v>
      </c>
      <c r="H76" s="22" t="s">
        <v>425</v>
      </c>
      <c r="I76" s="22"/>
      <c r="J76" s="22">
        <v>2023</v>
      </c>
      <c r="K76" s="40">
        <f t="shared" si="2"/>
        <v>42</v>
      </c>
      <c r="L76" s="45"/>
      <c r="M76" s="45"/>
      <c r="N76" s="45">
        <v>42</v>
      </c>
      <c r="O76" s="46" t="s">
        <v>426</v>
      </c>
      <c r="P76" s="31"/>
      <c r="Q76" s="22"/>
      <c r="R76" s="22"/>
      <c r="S76" s="22">
        <v>42</v>
      </c>
      <c r="T76" s="22" t="s">
        <v>427</v>
      </c>
      <c r="U76" s="22" t="s">
        <v>428</v>
      </c>
      <c r="V76" s="22" t="s">
        <v>200</v>
      </c>
      <c r="W76" s="22" t="s">
        <v>37</v>
      </c>
      <c r="X76" s="17" t="s">
        <v>38</v>
      </c>
    </row>
    <row r="77" s="2" customFormat="1" ht="89" customHeight="1" spans="1:24">
      <c r="A77" s="20">
        <v>72</v>
      </c>
      <c r="B77" s="22" t="s">
        <v>28</v>
      </c>
      <c r="C77" s="22" t="s">
        <v>29</v>
      </c>
      <c r="D77" s="22" t="s">
        <v>429</v>
      </c>
      <c r="E77" s="22" t="s">
        <v>31</v>
      </c>
      <c r="F77" s="22" t="s">
        <v>430</v>
      </c>
      <c r="G77" s="22" t="s">
        <v>431</v>
      </c>
      <c r="H77" s="22"/>
      <c r="I77" s="22"/>
      <c r="J77" s="22">
        <v>2023</v>
      </c>
      <c r="K77" s="40">
        <f t="shared" si="2"/>
        <v>20</v>
      </c>
      <c r="L77" s="45"/>
      <c r="M77" s="45"/>
      <c r="N77" s="45">
        <v>20</v>
      </c>
      <c r="O77" s="46" t="s">
        <v>352</v>
      </c>
      <c r="P77" s="31"/>
      <c r="Q77" s="22"/>
      <c r="R77" s="22">
        <v>20</v>
      </c>
      <c r="S77" s="22"/>
      <c r="T77" s="22" t="s">
        <v>432</v>
      </c>
      <c r="U77" s="22" t="s">
        <v>433</v>
      </c>
      <c r="V77" s="22" t="s">
        <v>37</v>
      </c>
      <c r="W77" s="22" t="s">
        <v>37</v>
      </c>
      <c r="X77" s="17" t="s">
        <v>38</v>
      </c>
    </row>
    <row r="78" s="2" customFormat="1" ht="89" customHeight="1" spans="1:24">
      <c r="A78" s="20">
        <v>73</v>
      </c>
      <c r="B78" s="22" t="s">
        <v>28</v>
      </c>
      <c r="C78" s="22" t="s">
        <v>29</v>
      </c>
      <c r="D78" s="22" t="s">
        <v>434</v>
      </c>
      <c r="E78" s="22" t="s">
        <v>31</v>
      </c>
      <c r="F78" s="22" t="s">
        <v>435</v>
      </c>
      <c r="G78" s="22" t="s">
        <v>41</v>
      </c>
      <c r="H78" s="22"/>
      <c r="I78" s="22"/>
      <c r="J78" s="22">
        <v>2023</v>
      </c>
      <c r="K78" s="40">
        <f t="shared" si="2"/>
        <v>230.808</v>
      </c>
      <c r="L78" s="45"/>
      <c r="M78" s="45"/>
      <c r="N78" s="45">
        <v>230.808</v>
      </c>
      <c r="O78" s="46" t="s">
        <v>406</v>
      </c>
      <c r="P78" s="31"/>
      <c r="Q78" s="22"/>
      <c r="R78" s="22">
        <v>224</v>
      </c>
      <c r="S78" s="22">
        <v>6.808</v>
      </c>
      <c r="T78" s="22" t="s">
        <v>436</v>
      </c>
      <c r="U78" s="22" t="s">
        <v>437</v>
      </c>
      <c r="V78" s="22" t="s">
        <v>37</v>
      </c>
      <c r="W78" s="22" t="s">
        <v>37</v>
      </c>
      <c r="X78" s="17" t="s">
        <v>38</v>
      </c>
    </row>
    <row r="79" s="2" customFormat="1" ht="89" customHeight="1" spans="1:24">
      <c r="A79" s="20">
        <v>74</v>
      </c>
      <c r="B79" s="22" t="s">
        <v>28</v>
      </c>
      <c r="C79" s="22" t="s">
        <v>438</v>
      </c>
      <c r="D79" s="22" t="s">
        <v>439</v>
      </c>
      <c r="E79" s="22" t="s">
        <v>31</v>
      </c>
      <c r="F79" s="22" t="s">
        <v>440</v>
      </c>
      <c r="G79" s="22" t="s">
        <v>41</v>
      </c>
      <c r="H79" s="22"/>
      <c r="I79" s="22"/>
      <c r="J79" s="22">
        <v>2023</v>
      </c>
      <c r="K79" s="40">
        <f t="shared" si="2"/>
        <v>92.1</v>
      </c>
      <c r="L79" s="45"/>
      <c r="M79" s="45"/>
      <c r="N79" s="45">
        <v>92.1</v>
      </c>
      <c r="O79" s="46" t="s">
        <v>352</v>
      </c>
      <c r="P79" s="31"/>
      <c r="Q79" s="22"/>
      <c r="R79" s="22">
        <v>92.1</v>
      </c>
      <c r="S79" s="22"/>
      <c r="T79" s="22" t="s">
        <v>441</v>
      </c>
      <c r="U79" s="22" t="s">
        <v>442</v>
      </c>
      <c r="V79" s="22" t="s">
        <v>37</v>
      </c>
      <c r="W79" s="22" t="s">
        <v>37</v>
      </c>
      <c r="X79" s="17" t="s">
        <v>38</v>
      </c>
    </row>
    <row r="80" s="2" customFormat="1" ht="89" customHeight="1" spans="1:24">
      <c r="A80" s="20">
        <v>75</v>
      </c>
      <c r="B80" s="22" t="s">
        <v>28</v>
      </c>
      <c r="C80" s="22" t="s">
        <v>438</v>
      </c>
      <c r="D80" s="22" t="s">
        <v>443</v>
      </c>
      <c r="E80" s="22" t="s">
        <v>31</v>
      </c>
      <c r="F80" s="22" t="s">
        <v>444</v>
      </c>
      <c r="G80" s="22" t="s">
        <v>45</v>
      </c>
      <c r="H80" s="22"/>
      <c r="I80" s="22"/>
      <c r="J80" s="22">
        <v>2023</v>
      </c>
      <c r="K80" s="40">
        <f t="shared" si="2"/>
        <v>100</v>
      </c>
      <c r="L80" s="45"/>
      <c r="M80" s="45"/>
      <c r="N80" s="45">
        <v>100</v>
      </c>
      <c r="O80" s="46" t="s">
        <v>352</v>
      </c>
      <c r="P80" s="31"/>
      <c r="Q80" s="22"/>
      <c r="R80" s="22">
        <v>100</v>
      </c>
      <c r="S80" s="22"/>
      <c r="T80" s="22" t="s">
        <v>445</v>
      </c>
      <c r="U80" s="22" t="s">
        <v>442</v>
      </c>
      <c r="V80" s="22" t="s">
        <v>37</v>
      </c>
      <c r="W80" s="22" t="s">
        <v>37</v>
      </c>
      <c r="X80" s="17" t="s">
        <v>38</v>
      </c>
    </row>
    <row r="81" s="2" customFormat="1" ht="89" customHeight="1" spans="1:24">
      <c r="A81" s="20">
        <v>76</v>
      </c>
      <c r="B81" s="22" t="s">
        <v>28</v>
      </c>
      <c r="C81" s="22" t="s">
        <v>29</v>
      </c>
      <c r="D81" s="22" t="s">
        <v>446</v>
      </c>
      <c r="E81" s="22" t="s">
        <v>31</v>
      </c>
      <c r="F81" s="22" t="s">
        <v>447</v>
      </c>
      <c r="G81" s="22" t="s">
        <v>122</v>
      </c>
      <c r="H81" s="22" t="s">
        <v>448</v>
      </c>
      <c r="I81" s="22"/>
      <c r="J81" s="22">
        <v>2023</v>
      </c>
      <c r="K81" s="40">
        <f t="shared" si="2"/>
        <v>200</v>
      </c>
      <c r="L81" s="45"/>
      <c r="M81" s="45"/>
      <c r="N81" s="45">
        <v>200</v>
      </c>
      <c r="O81" s="46" t="s">
        <v>449</v>
      </c>
      <c r="P81" s="31"/>
      <c r="Q81" s="22">
        <v>110</v>
      </c>
      <c r="R81" s="22">
        <v>90</v>
      </c>
      <c r="S81" s="22"/>
      <c r="T81" s="22" t="s">
        <v>450</v>
      </c>
      <c r="U81" s="22" t="s">
        <v>451</v>
      </c>
      <c r="V81" s="22" t="s">
        <v>452</v>
      </c>
      <c r="W81" s="22" t="s">
        <v>37</v>
      </c>
      <c r="X81" s="17" t="s">
        <v>38</v>
      </c>
    </row>
    <row r="82" s="2" customFormat="1" ht="89" customHeight="1" spans="1:24">
      <c r="A82" s="20">
        <v>77</v>
      </c>
      <c r="B82" s="22" t="s">
        <v>28</v>
      </c>
      <c r="C82" s="22" t="s">
        <v>29</v>
      </c>
      <c r="D82" s="22" t="s">
        <v>453</v>
      </c>
      <c r="E82" s="22" t="s">
        <v>31</v>
      </c>
      <c r="F82" s="22" t="s">
        <v>454</v>
      </c>
      <c r="G82" s="22" t="s">
        <v>98</v>
      </c>
      <c r="H82" s="22" t="s">
        <v>110</v>
      </c>
      <c r="I82" s="22"/>
      <c r="J82" s="22">
        <v>2023</v>
      </c>
      <c r="K82" s="40">
        <f t="shared" si="2"/>
        <v>7.8</v>
      </c>
      <c r="L82" s="45"/>
      <c r="M82" s="45"/>
      <c r="N82" s="45">
        <v>7.8</v>
      </c>
      <c r="O82" s="46" t="s">
        <v>93</v>
      </c>
      <c r="P82" s="31"/>
      <c r="Q82" s="22"/>
      <c r="R82" s="22"/>
      <c r="S82" s="22">
        <v>7.8</v>
      </c>
      <c r="T82" s="22" t="s">
        <v>455</v>
      </c>
      <c r="U82" s="22" t="s">
        <v>456</v>
      </c>
      <c r="V82" s="22" t="s">
        <v>457</v>
      </c>
      <c r="W82" s="22" t="s">
        <v>37</v>
      </c>
      <c r="X82" s="17" t="s">
        <v>38</v>
      </c>
    </row>
    <row r="83" s="2" customFormat="1" ht="89" customHeight="1" spans="1:24">
      <c r="A83" s="20">
        <v>78</v>
      </c>
      <c r="B83" s="22" t="s">
        <v>28</v>
      </c>
      <c r="C83" s="22" t="s">
        <v>29</v>
      </c>
      <c r="D83" s="22" t="s">
        <v>458</v>
      </c>
      <c r="E83" s="22" t="s">
        <v>31</v>
      </c>
      <c r="F83" s="22" t="s">
        <v>459</v>
      </c>
      <c r="G83" s="22" t="s">
        <v>98</v>
      </c>
      <c r="H83" s="22" t="s">
        <v>99</v>
      </c>
      <c r="I83" s="22"/>
      <c r="J83" s="22">
        <v>2023</v>
      </c>
      <c r="K83" s="40">
        <f t="shared" si="2"/>
        <v>33</v>
      </c>
      <c r="L83" s="45"/>
      <c r="M83" s="45"/>
      <c r="N83" s="45">
        <v>33</v>
      </c>
      <c r="O83" s="46" t="s">
        <v>460</v>
      </c>
      <c r="P83" s="31">
        <v>21</v>
      </c>
      <c r="Q83" s="22"/>
      <c r="R83" s="22"/>
      <c r="S83" s="22">
        <v>12</v>
      </c>
      <c r="T83" s="22" t="s">
        <v>461</v>
      </c>
      <c r="U83" s="22" t="s">
        <v>267</v>
      </c>
      <c r="V83" s="22" t="s">
        <v>462</v>
      </c>
      <c r="W83" s="22" t="s">
        <v>37</v>
      </c>
      <c r="X83" s="17" t="s">
        <v>38</v>
      </c>
    </row>
    <row r="84" s="2" customFormat="1" ht="89" customHeight="1" spans="1:24">
      <c r="A84" s="20">
        <v>79</v>
      </c>
      <c r="B84" s="22" t="s">
        <v>28</v>
      </c>
      <c r="C84" s="22" t="s">
        <v>463</v>
      </c>
      <c r="D84" s="22" t="s">
        <v>464</v>
      </c>
      <c r="E84" s="22" t="s">
        <v>31</v>
      </c>
      <c r="F84" s="22" t="s">
        <v>465</v>
      </c>
      <c r="G84" s="22" t="s">
        <v>56</v>
      </c>
      <c r="H84" s="22" t="s">
        <v>466</v>
      </c>
      <c r="I84" s="22"/>
      <c r="J84" s="22">
        <v>2023</v>
      </c>
      <c r="K84" s="40">
        <f t="shared" si="2"/>
        <v>93.9276</v>
      </c>
      <c r="L84" s="45"/>
      <c r="M84" s="45"/>
      <c r="N84" s="45">
        <v>322</v>
      </c>
      <c r="O84" s="46" t="s">
        <v>78</v>
      </c>
      <c r="P84" s="31"/>
      <c r="Q84" s="22">
        <v>93.9276</v>
      </c>
      <c r="R84" s="45"/>
      <c r="S84" s="45"/>
      <c r="T84" s="22" t="s">
        <v>467</v>
      </c>
      <c r="U84" s="22" t="s">
        <v>468</v>
      </c>
      <c r="V84" s="22" t="s">
        <v>155</v>
      </c>
      <c r="W84" s="22" t="s">
        <v>37</v>
      </c>
      <c r="X84" s="26" t="s">
        <v>162</v>
      </c>
    </row>
    <row r="85" s="2" customFormat="1" ht="89" customHeight="1" spans="1:24">
      <c r="A85" s="20">
        <v>80</v>
      </c>
      <c r="B85" s="22" t="s">
        <v>28</v>
      </c>
      <c r="C85" s="22" t="s">
        <v>29</v>
      </c>
      <c r="D85" s="58" t="s">
        <v>469</v>
      </c>
      <c r="E85" s="58" t="s">
        <v>31</v>
      </c>
      <c r="F85" s="58" t="s">
        <v>470</v>
      </c>
      <c r="G85" s="58" t="s">
        <v>76</v>
      </c>
      <c r="H85" s="58" t="s">
        <v>471</v>
      </c>
      <c r="I85" s="58"/>
      <c r="J85" s="22">
        <v>2023</v>
      </c>
      <c r="K85" s="40">
        <f t="shared" si="2"/>
        <v>220</v>
      </c>
      <c r="L85" s="45"/>
      <c r="M85" s="45"/>
      <c r="N85" s="45">
        <v>220</v>
      </c>
      <c r="O85" s="46" t="s">
        <v>78</v>
      </c>
      <c r="P85" s="63"/>
      <c r="Q85" s="58">
        <v>220</v>
      </c>
      <c r="R85" s="45"/>
      <c r="S85" s="45"/>
      <c r="T85" s="22" t="s">
        <v>472</v>
      </c>
      <c r="U85" s="22" t="s">
        <v>101</v>
      </c>
      <c r="V85" s="17" t="s">
        <v>340</v>
      </c>
      <c r="W85" s="17" t="s">
        <v>37</v>
      </c>
      <c r="X85" s="26" t="s">
        <v>38</v>
      </c>
    </row>
    <row r="86" s="2" customFormat="1" ht="89" customHeight="1" spans="1:24">
      <c r="A86" s="20">
        <v>81</v>
      </c>
      <c r="B86" s="22" t="s">
        <v>28</v>
      </c>
      <c r="C86" s="22" t="s">
        <v>29</v>
      </c>
      <c r="D86" s="22" t="s">
        <v>473</v>
      </c>
      <c r="E86" s="22" t="s">
        <v>31</v>
      </c>
      <c r="F86" s="22" t="s">
        <v>474</v>
      </c>
      <c r="G86" s="22" t="s">
        <v>45</v>
      </c>
      <c r="H86" s="22"/>
      <c r="I86" s="22"/>
      <c r="J86" s="22">
        <v>2023</v>
      </c>
      <c r="K86" s="40">
        <f t="shared" si="2"/>
        <v>100</v>
      </c>
      <c r="L86" s="45"/>
      <c r="M86" s="45"/>
      <c r="N86" s="45">
        <v>100</v>
      </c>
      <c r="O86" s="46" t="s">
        <v>352</v>
      </c>
      <c r="P86" s="31"/>
      <c r="Q86" s="22"/>
      <c r="R86" s="22">
        <v>100</v>
      </c>
      <c r="S86" s="22"/>
      <c r="T86" s="22" t="s">
        <v>475</v>
      </c>
      <c r="U86" s="22" t="s">
        <v>476</v>
      </c>
      <c r="V86" s="22" t="s">
        <v>221</v>
      </c>
      <c r="W86" s="22" t="s">
        <v>174</v>
      </c>
      <c r="X86" s="26" t="s">
        <v>38</v>
      </c>
    </row>
    <row r="87" s="2" customFormat="1" ht="89" customHeight="1" spans="1:24">
      <c r="A87" s="20">
        <v>82</v>
      </c>
      <c r="B87" s="22" t="s">
        <v>28</v>
      </c>
      <c r="C87" s="22" t="s">
        <v>477</v>
      </c>
      <c r="D87" s="25" t="s">
        <v>478</v>
      </c>
      <c r="E87" s="17" t="s">
        <v>31</v>
      </c>
      <c r="F87" s="17" t="s">
        <v>479</v>
      </c>
      <c r="G87" s="25" t="s">
        <v>246</v>
      </c>
      <c r="H87" s="23"/>
      <c r="I87" s="17"/>
      <c r="J87" s="23">
        <v>2023</v>
      </c>
      <c r="K87" s="40">
        <f t="shared" si="2"/>
        <v>820.815037</v>
      </c>
      <c r="L87" s="45">
        <v>480</v>
      </c>
      <c r="M87" s="45"/>
      <c r="N87" s="45">
        <v>400</v>
      </c>
      <c r="O87" s="46" t="s">
        <v>34</v>
      </c>
      <c r="P87" s="47">
        <v>820.815037</v>
      </c>
      <c r="Q87" s="23"/>
      <c r="R87" s="23"/>
      <c r="S87" s="23"/>
      <c r="T87" s="22" t="s">
        <v>480</v>
      </c>
      <c r="U87" s="22" t="s">
        <v>481</v>
      </c>
      <c r="V87" s="22" t="s">
        <v>174</v>
      </c>
      <c r="W87" s="22" t="s">
        <v>174</v>
      </c>
      <c r="X87" s="26" t="s">
        <v>38</v>
      </c>
    </row>
    <row r="88" s="2" customFormat="1" ht="89" customHeight="1" spans="1:24">
      <c r="A88" s="20">
        <v>83</v>
      </c>
      <c r="B88" s="22" t="s">
        <v>28</v>
      </c>
      <c r="C88" s="22" t="s">
        <v>482</v>
      </c>
      <c r="D88" s="17" t="s">
        <v>483</v>
      </c>
      <c r="E88" s="17" t="s">
        <v>83</v>
      </c>
      <c r="F88" s="17" t="s">
        <v>484</v>
      </c>
      <c r="G88" s="17" t="s">
        <v>45</v>
      </c>
      <c r="H88" s="17" t="s">
        <v>219</v>
      </c>
      <c r="I88" s="17" t="s">
        <v>51</v>
      </c>
      <c r="J88" s="23">
        <v>2023</v>
      </c>
      <c r="K88" s="40">
        <f t="shared" si="2"/>
        <v>40.62</v>
      </c>
      <c r="L88" s="45"/>
      <c r="M88" s="45"/>
      <c r="N88" s="45">
        <v>40.62</v>
      </c>
      <c r="O88" s="46" t="s">
        <v>93</v>
      </c>
      <c r="P88" s="31"/>
      <c r="Q88" s="22"/>
      <c r="R88" s="22"/>
      <c r="S88" s="17">
        <v>40.62</v>
      </c>
      <c r="T88" s="17" t="s">
        <v>485</v>
      </c>
      <c r="U88" s="17" t="s">
        <v>468</v>
      </c>
      <c r="V88" s="17" t="s">
        <v>221</v>
      </c>
      <c r="W88" s="22" t="s">
        <v>174</v>
      </c>
      <c r="X88" s="26" t="s">
        <v>38</v>
      </c>
    </row>
    <row r="89" s="2" customFormat="1" ht="89" customHeight="1" spans="1:24">
      <c r="A89" s="20">
        <v>84</v>
      </c>
      <c r="B89" s="22" t="s">
        <v>28</v>
      </c>
      <c r="C89" s="22" t="s">
        <v>179</v>
      </c>
      <c r="D89" s="22" t="s">
        <v>486</v>
      </c>
      <c r="E89" s="22" t="s">
        <v>31</v>
      </c>
      <c r="F89" s="22" t="s">
        <v>487</v>
      </c>
      <c r="G89" s="22" t="s">
        <v>98</v>
      </c>
      <c r="H89" s="22" t="s">
        <v>488</v>
      </c>
      <c r="I89" s="22" t="s">
        <v>51</v>
      </c>
      <c r="J89" s="22">
        <v>2023</v>
      </c>
      <c r="K89" s="40">
        <f t="shared" si="2"/>
        <v>200</v>
      </c>
      <c r="L89" s="45"/>
      <c r="M89" s="45"/>
      <c r="N89" s="45">
        <v>496</v>
      </c>
      <c r="O89" s="46" t="s">
        <v>489</v>
      </c>
      <c r="P89" s="31"/>
      <c r="Q89" s="22">
        <v>200</v>
      </c>
      <c r="R89" s="22"/>
      <c r="S89" s="22"/>
      <c r="T89" s="22" t="s">
        <v>490</v>
      </c>
      <c r="U89" s="22" t="s">
        <v>267</v>
      </c>
      <c r="V89" s="22" t="s">
        <v>491</v>
      </c>
      <c r="W89" s="22" t="s">
        <v>174</v>
      </c>
      <c r="X89" s="26" t="s">
        <v>38</v>
      </c>
    </row>
    <row r="90" s="2" customFormat="1" ht="89" customHeight="1" spans="1:24">
      <c r="A90" s="20">
        <v>85</v>
      </c>
      <c r="B90" s="22" t="s">
        <v>28</v>
      </c>
      <c r="C90" s="22" t="s">
        <v>260</v>
      </c>
      <c r="D90" s="22" t="s">
        <v>492</v>
      </c>
      <c r="E90" s="22" t="s">
        <v>31</v>
      </c>
      <c r="F90" s="22" t="s">
        <v>493</v>
      </c>
      <c r="G90" s="22" t="s">
        <v>139</v>
      </c>
      <c r="H90" s="22" t="s">
        <v>263</v>
      </c>
      <c r="I90" s="22" t="s">
        <v>51</v>
      </c>
      <c r="J90" s="22">
        <v>2023</v>
      </c>
      <c r="K90" s="40">
        <f t="shared" si="2"/>
        <v>30</v>
      </c>
      <c r="L90" s="45"/>
      <c r="M90" s="45"/>
      <c r="N90" s="45">
        <v>30</v>
      </c>
      <c r="O90" s="46" t="s">
        <v>93</v>
      </c>
      <c r="P90" s="31"/>
      <c r="Q90" s="22"/>
      <c r="R90" s="22"/>
      <c r="S90" s="22">
        <v>30</v>
      </c>
      <c r="T90" s="22" t="s">
        <v>494</v>
      </c>
      <c r="U90" s="22" t="s">
        <v>495</v>
      </c>
      <c r="V90" s="22" t="s">
        <v>268</v>
      </c>
      <c r="W90" s="22" t="s">
        <v>174</v>
      </c>
      <c r="X90" s="26" t="s">
        <v>38</v>
      </c>
    </row>
    <row r="91" s="2" customFormat="1" ht="89" customHeight="1" spans="1:24">
      <c r="A91" s="20">
        <v>86</v>
      </c>
      <c r="B91" s="22" t="s">
        <v>496</v>
      </c>
      <c r="C91" s="22" t="s">
        <v>260</v>
      </c>
      <c r="D91" s="22" t="s">
        <v>497</v>
      </c>
      <c r="E91" s="22" t="s">
        <v>31</v>
      </c>
      <c r="F91" s="22" t="s">
        <v>498</v>
      </c>
      <c r="G91" s="22" t="s">
        <v>122</v>
      </c>
      <c r="H91" s="22" t="s">
        <v>499</v>
      </c>
      <c r="I91" s="22" t="s">
        <v>500</v>
      </c>
      <c r="J91" s="22">
        <v>2023</v>
      </c>
      <c r="K91" s="40">
        <f t="shared" si="2"/>
        <v>180</v>
      </c>
      <c r="L91" s="45"/>
      <c r="M91" s="45"/>
      <c r="N91" s="45">
        <v>90</v>
      </c>
      <c r="O91" s="46" t="s">
        <v>93</v>
      </c>
      <c r="P91" s="31"/>
      <c r="Q91" s="22"/>
      <c r="R91" s="22"/>
      <c r="S91" s="22">
        <v>180</v>
      </c>
      <c r="T91" s="22" t="s">
        <v>501</v>
      </c>
      <c r="U91" s="22" t="s">
        <v>502</v>
      </c>
      <c r="V91" s="22" t="s">
        <v>452</v>
      </c>
      <c r="W91" s="22" t="s">
        <v>174</v>
      </c>
      <c r="X91" s="26" t="s">
        <v>38</v>
      </c>
    </row>
    <row r="92" s="2" customFormat="1" ht="89" customHeight="1" spans="1:24">
      <c r="A92" s="20">
        <v>87</v>
      </c>
      <c r="B92" s="22" t="s">
        <v>28</v>
      </c>
      <c r="C92" s="22" t="s">
        <v>260</v>
      </c>
      <c r="D92" s="22" t="s">
        <v>503</v>
      </c>
      <c r="E92" s="22" t="s">
        <v>31</v>
      </c>
      <c r="F92" s="22" t="s">
        <v>504</v>
      </c>
      <c r="G92" s="22" t="s">
        <v>122</v>
      </c>
      <c r="H92" s="22" t="s">
        <v>505</v>
      </c>
      <c r="I92" s="22" t="s">
        <v>51</v>
      </c>
      <c r="J92" s="22">
        <v>2023</v>
      </c>
      <c r="K92" s="40">
        <f t="shared" si="2"/>
        <v>80</v>
      </c>
      <c r="L92" s="45"/>
      <c r="M92" s="45"/>
      <c r="N92" s="45">
        <v>60</v>
      </c>
      <c r="O92" s="46" t="s">
        <v>93</v>
      </c>
      <c r="P92" s="31"/>
      <c r="Q92" s="22"/>
      <c r="R92" s="22"/>
      <c r="S92" s="22">
        <v>80</v>
      </c>
      <c r="T92" s="22" t="s">
        <v>506</v>
      </c>
      <c r="U92" s="22" t="s">
        <v>507</v>
      </c>
      <c r="V92" s="22" t="s">
        <v>452</v>
      </c>
      <c r="W92" s="22" t="s">
        <v>174</v>
      </c>
      <c r="X92" s="26" t="s">
        <v>38</v>
      </c>
    </row>
    <row r="93" s="2" customFormat="1" ht="89" customHeight="1" spans="1:24">
      <c r="A93" s="20">
        <v>88</v>
      </c>
      <c r="B93" s="22" t="s">
        <v>235</v>
      </c>
      <c r="C93" s="22" t="s">
        <v>508</v>
      </c>
      <c r="D93" s="22" t="s">
        <v>509</v>
      </c>
      <c r="E93" s="22" t="s">
        <v>31</v>
      </c>
      <c r="F93" s="59" t="s">
        <v>510</v>
      </c>
      <c r="G93" s="22" t="s">
        <v>147</v>
      </c>
      <c r="H93" s="22" t="s">
        <v>511</v>
      </c>
      <c r="I93" s="22" t="s">
        <v>51</v>
      </c>
      <c r="J93" s="22">
        <v>2023</v>
      </c>
      <c r="K93" s="40">
        <f t="shared" si="2"/>
        <v>101.45</v>
      </c>
      <c r="L93" s="17"/>
      <c r="M93" s="23">
        <f>SUM(N93+O93+P93+K93)</f>
        <v>101.45</v>
      </c>
      <c r="N93" s="17"/>
      <c r="O93" s="17"/>
      <c r="P93" s="64"/>
      <c r="Q93" s="57"/>
      <c r="R93" s="57"/>
      <c r="S93" s="17">
        <v>101.45</v>
      </c>
      <c r="T93" s="22" t="s">
        <v>512</v>
      </c>
      <c r="U93" s="22" t="s">
        <v>513</v>
      </c>
      <c r="V93" s="22" t="s">
        <v>150</v>
      </c>
      <c r="W93" s="22" t="s">
        <v>174</v>
      </c>
      <c r="X93" s="26" t="s">
        <v>38</v>
      </c>
    </row>
    <row r="94" s="2" customFormat="1" ht="89" customHeight="1" spans="1:24">
      <c r="A94" s="20">
        <v>89</v>
      </c>
      <c r="B94" s="22" t="s">
        <v>28</v>
      </c>
      <c r="C94" s="22" t="s">
        <v>260</v>
      </c>
      <c r="D94" s="22" t="s">
        <v>514</v>
      </c>
      <c r="E94" s="22" t="s">
        <v>31</v>
      </c>
      <c r="F94" s="22" t="s">
        <v>515</v>
      </c>
      <c r="G94" s="22" t="s">
        <v>115</v>
      </c>
      <c r="H94" s="22" t="s">
        <v>516</v>
      </c>
      <c r="I94" s="22" t="s">
        <v>264</v>
      </c>
      <c r="J94" s="22">
        <v>2023</v>
      </c>
      <c r="K94" s="40">
        <f t="shared" si="2"/>
        <v>86</v>
      </c>
      <c r="L94" s="45"/>
      <c r="M94" s="45"/>
      <c r="N94" s="45">
        <v>100</v>
      </c>
      <c r="O94" s="46" t="s">
        <v>93</v>
      </c>
      <c r="P94" s="31"/>
      <c r="Q94" s="22">
        <v>56</v>
      </c>
      <c r="R94" s="22"/>
      <c r="S94" s="22">
        <v>30</v>
      </c>
      <c r="T94" s="22" t="s">
        <v>517</v>
      </c>
      <c r="U94" s="22" t="s">
        <v>518</v>
      </c>
      <c r="V94" s="22" t="s">
        <v>519</v>
      </c>
      <c r="W94" s="22" t="s">
        <v>174</v>
      </c>
      <c r="X94" s="26" t="s">
        <v>38</v>
      </c>
    </row>
    <row r="95" s="2" customFormat="1" ht="89" customHeight="1" spans="1:24">
      <c r="A95" s="20">
        <v>90</v>
      </c>
      <c r="B95" s="22" t="s">
        <v>28</v>
      </c>
      <c r="C95" s="22" t="s">
        <v>260</v>
      </c>
      <c r="D95" s="22" t="s">
        <v>520</v>
      </c>
      <c r="E95" s="22" t="s">
        <v>31</v>
      </c>
      <c r="F95" s="22" t="s">
        <v>521</v>
      </c>
      <c r="G95" s="22" t="s">
        <v>45</v>
      </c>
      <c r="H95" s="22" t="s">
        <v>522</v>
      </c>
      <c r="I95" s="22" t="s">
        <v>51</v>
      </c>
      <c r="J95" s="22">
        <v>2023</v>
      </c>
      <c r="K95" s="40">
        <f t="shared" si="2"/>
        <v>50</v>
      </c>
      <c r="L95" s="45"/>
      <c r="M95" s="45"/>
      <c r="N95" s="45">
        <v>50</v>
      </c>
      <c r="O95" s="46" t="s">
        <v>93</v>
      </c>
      <c r="P95" s="31"/>
      <c r="Q95" s="22"/>
      <c r="R95" s="22"/>
      <c r="S95" s="22">
        <v>50</v>
      </c>
      <c r="T95" s="22" t="s">
        <v>523</v>
      </c>
      <c r="U95" s="22" t="s">
        <v>524</v>
      </c>
      <c r="V95" s="22" t="s">
        <v>525</v>
      </c>
      <c r="W95" s="22" t="s">
        <v>174</v>
      </c>
      <c r="X95" s="26" t="s">
        <v>38</v>
      </c>
    </row>
    <row r="96" s="2" customFormat="1" ht="89" customHeight="1" spans="1:24">
      <c r="A96" s="20">
        <v>91</v>
      </c>
      <c r="B96" s="22" t="s">
        <v>28</v>
      </c>
      <c r="C96" s="22" t="s">
        <v>260</v>
      </c>
      <c r="D96" s="22" t="s">
        <v>526</v>
      </c>
      <c r="E96" s="22" t="s">
        <v>31</v>
      </c>
      <c r="F96" s="59" t="s">
        <v>527</v>
      </c>
      <c r="G96" s="22" t="s">
        <v>45</v>
      </c>
      <c r="H96" s="22" t="s">
        <v>522</v>
      </c>
      <c r="I96" s="22" t="s">
        <v>51</v>
      </c>
      <c r="J96" s="22">
        <v>2023</v>
      </c>
      <c r="K96" s="40">
        <f t="shared" si="2"/>
        <v>45</v>
      </c>
      <c r="L96" s="65"/>
      <c r="M96" s="23">
        <f>SUM(N96+O96+P96+S96)</f>
        <v>45</v>
      </c>
      <c r="N96" s="62"/>
      <c r="O96" s="56"/>
      <c r="P96" s="66"/>
      <c r="Q96" s="57"/>
      <c r="R96" s="57"/>
      <c r="S96" s="56">
        <v>45</v>
      </c>
      <c r="T96" s="22" t="s">
        <v>524</v>
      </c>
      <c r="U96" s="22" t="s">
        <v>524</v>
      </c>
      <c r="V96" s="22" t="s">
        <v>525</v>
      </c>
      <c r="W96" s="22" t="s">
        <v>174</v>
      </c>
      <c r="X96" s="26" t="s">
        <v>38</v>
      </c>
    </row>
    <row r="97" s="2" customFormat="1" ht="89" customHeight="1" spans="1:24">
      <c r="A97" s="20">
        <v>92</v>
      </c>
      <c r="B97" s="22" t="s">
        <v>28</v>
      </c>
      <c r="C97" s="22" t="s">
        <v>260</v>
      </c>
      <c r="D97" s="22" t="s">
        <v>528</v>
      </c>
      <c r="E97" s="22" t="s">
        <v>31</v>
      </c>
      <c r="F97" s="59" t="s">
        <v>529</v>
      </c>
      <c r="G97" s="22" t="s">
        <v>45</v>
      </c>
      <c r="H97" s="22" t="s">
        <v>522</v>
      </c>
      <c r="I97" s="22" t="s">
        <v>51</v>
      </c>
      <c r="J97" s="22">
        <v>2023</v>
      </c>
      <c r="K97" s="40">
        <f t="shared" si="2"/>
        <v>10</v>
      </c>
      <c r="L97" s="65"/>
      <c r="M97" s="23">
        <f>SUM(N97+O97+P97+S97)</f>
        <v>10</v>
      </c>
      <c r="N97" s="62"/>
      <c r="O97" s="56"/>
      <c r="P97" s="66"/>
      <c r="Q97" s="57"/>
      <c r="R97" s="57"/>
      <c r="S97" s="56">
        <v>10</v>
      </c>
      <c r="T97" s="22" t="s">
        <v>524</v>
      </c>
      <c r="U97" s="22" t="s">
        <v>524</v>
      </c>
      <c r="V97" s="22" t="s">
        <v>525</v>
      </c>
      <c r="W97" s="22" t="s">
        <v>174</v>
      </c>
      <c r="X97" s="26" t="s">
        <v>38</v>
      </c>
    </row>
    <row r="98" s="2" customFormat="1" ht="89" customHeight="1" spans="1:24">
      <c r="A98" s="20">
        <v>93</v>
      </c>
      <c r="B98" s="22" t="s">
        <v>28</v>
      </c>
      <c r="C98" s="22" t="s">
        <v>260</v>
      </c>
      <c r="D98" s="22" t="s">
        <v>530</v>
      </c>
      <c r="E98" s="22" t="s">
        <v>31</v>
      </c>
      <c r="F98" s="22" t="s">
        <v>531</v>
      </c>
      <c r="G98" s="22" t="s">
        <v>45</v>
      </c>
      <c r="H98" s="22" t="s">
        <v>522</v>
      </c>
      <c r="I98" s="22" t="s">
        <v>51</v>
      </c>
      <c r="J98" s="22">
        <v>2023</v>
      </c>
      <c r="K98" s="40">
        <f t="shared" si="2"/>
        <v>150</v>
      </c>
      <c r="L98" s="45"/>
      <c r="M98" s="45"/>
      <c r="N98" s="45">
        <v>150</v>
      </c>
      <c r="O98" s="46" t="s">
        <v>93</v>
      </c>
      <c r="P98" s="31"/>
      <c r="Q98" s="22"/>
      <c r="R98" s="22"/>
      <c r="S98" s="22">
        <v>150</v>
      </c>
      <c r="T98" s="22" t="s">
        <v>532</v>
      </c>
      <c r="U98" s="22" t="s">
        <v>524</v>
      </c>
      <c r="V98" s="22" t="s">
        <v>525</v>
      </c>
      <c r="W98" s="22" t="s">
        <v>174</v>
      </c>
      <c r="X98" s="26" t="s">
        <v>38</v>
      </c>
    </row>
    <row r="99" s="2" customFormat="1" ht="89" customHeight="1" spans="1:24">
      <c r="A99" s="20">
        <v>94</v>
      </c>
      <c r="B99" s="22" t="s">
        <v>28</v>
      </c>
      <c r="C99" s="22" t="s">
        <v>260</v>
      </c>
      <c r="D99" s="22" t="s">
        <v>533</v>
      </c>
      <c r="E99" s="22" t="s">
        <v>31</v>
      </c>
      <c r="F99" s="22" t="s">
        <v>534</v>
      </c>
      <c r="G99" s="22" t="s">
        <v>56</v>
      </c>
      <c r="H99" s="22" t="s">
        <v>535</v>
      </c>
      <c r="I99" s="22" t="s">
        <v>51</v>
      </c>
      <c r="J99" s="22">
        <v>2023</v>
      </c>
      <c r="K99" s="40">
        <f t="shared" si="2"/>
        <v>169.9</v>
      </c>
      <c r="L99" s="45">
        <v>100</v>
      </c>
      <c r="M99" s="45"/>
      <c r="N99" s="45">
        <v>8.3</v>
      </c>
      <c r="O99" s="46" t="s">
        <v>93</v>
      </c>
      <c r="P99" s="31"/>
      <c r="Q99" s="22"/>
      <c r="R99" s="22"/>
      <c r="S99" s="22">
        <v>169.9</v>
      </c>
      <c r="T99" s="22" t="s">
        <v>536</v>
      </c>
      <c r="U99" s="22" t="s">
        <v>537</v>
      </c>
      <c r="V99" s="22" t="s">
        <v>155</v>
      </c>
      <c r="W99" s="22" t="s">
        <v>174</v>
      </c>
      <c r="X99" s="26" t="s">
        <v>38</v>
      </c>
    </row>
    <row r="100" s="2" customFormat="1" ht="89" customHeight="1" spans="1:24">
      <c r="A100" s="20">
        <v>95</v>
      </c>
      <c r="B100" s="22" t="s">
        <v>28</v>
      </c>
      <c r="C100" s="22" t="s">
        <v>260</v>
      </c>
      <c r="D100" s="22" t="s">
        <v>538</v>
      </c>
      <c r="E100" s="22" t="s">
        <v>31</v>
      </c>
      <c r="F100" s="22" t="s">
        <v>539</v>
      </c>
      <c r="G100" s="22" t="s">
        <v>187</v>
      </c>
      <c r="H100" s="22" t="s">
        <v>540</v>
      </c>
      <c r="I100" s="22" t="s">
        <v>51</v>
      </c>
      <c r="J100" s="22">
        <v>2023</v>
      </c>
      <c r="K100" s="40">
        <f t="shared" si="2"/>
        <v>30</v>
      </c>
      <c r="L100" s="45"/>
      <c r="M100" s="45"/>
      <c r="N100" s="45">
        <v>30</v>
      </c>
      <c r="O100" s="46" t="s">
        <v>93</v>
      </c>
      <c r="P100" s="31"/>
      <c r="Q100" s="22"/>
      <c r="R100" s="22"/>
      <c r="S100" s="22">
        <v>30</v>
      </c>
      <c r="T100" s="22" t="s">
        <v>541</v>
      </c>
      <c r="U100" s="22" t="s">
        <v>542</v>
      </c>
      <c r="V100" s="22" t="s">
        <v>191</v>
      </c>
      <c r="W100" s="22" t="s">
        <v>174</v>
      </c>
      <c r="X100" s="26" t="s">
        <v>38</v>
      </c>
    </row>
    <row r="101" s="2" customFormat="1" ht="89" customHeight="1" spans="1:24">
      <c r="A101" s="20">
        <v>96</v>
      </c>
      <c r="B101" s="22" t="s">
        <v>28</v>
      </c>
      <c r="C101" s="22" t="s">
        <v>260</v>
      </c>
      <c r="D101" s="22" t="s">
        <v>543</v>
      </c>
      <c r="E101" s="22" t="s">
        <v>31</v>
      </c>
      <c r="F101" s="22" t="s">
        <v>544</v>
      </c>
      <c r="G101" s="22" t="s">
        <v>147</v>
      </c>
      <c r="H101" s="22" t="s">
        <v>545</v>
      </c>
      <c r="I101" s="22" t="s">
        <v>51</v>
      </c>
      <c r="J101" s="22">
        <v>2023</v>
      </c>
      <c r="K101" s="40">
        <f t="shared" si="2"/>
        <v>20</v>
      </c>
      <c r="L101" s="45"/>
      <c r="M101" s="45"/>
      <c r="N101" s="45">
        <v>20</v>
      </c>
      <c r="O101" s="46" t="s">
        <v>93</v>
      </c>
      <c r="P101" s="31"/>
      <c r="Q101" s="22"/>
      <c r="R101" s="22"/>
      <c r="S101" s="22">
        <v>20</v>
      </c>
      <c r="T101" s="22" t="s">
        <v>512</v>
      </c>
      <c r="U101" s="22" t="s">
        <v>513</v>
      </c>
      <c r="V101" s="22" t="s">
        <v>150</v>
      </c>
      <c r="W101" s="22" t="s">
        <v>174</v>
      </c>
      <c r="X101" s="26" t="s">
        <v>38</v>
      </c>
    </row>
    <row r="102" s="2" customFormat="1" ht="89" customHeight="1" spans="1:24">
      <c r="A102" s="20">
        <v>97</v>
      </c>
      <c r="B102" s="22" t="s">
        <v>28</v>
      </c>
      <c r="C102" s="22" t="s">
        <v>260</v>
      </c>
      <c r="D102" s="22" t="s">
        <v>546</v>
      </c>
      <c r="E102" s="22" t="s">
        <v>31</v>
      </c>
      <c r="F102" s="22" t="s">
        <v>547</v>
      </c>
      <c r="G102" s="22" t="s">
        <v>196</v>
      </c>
      <c r="H102" s="22" t="s">
        <v>347</v>
      </c>
      <c r="I102" s="22" t="s">
        <v>51</v>
      </c>
      <c r="J102" s="22">
        <v>2023</v>
      </c>
      <c r="K102" s="40">
        <f t="shared" si="2"/>
        <v>379.5</v>
      </c>
      <c r="L102" s="45"/>
      <c r="M102" s="45"/>
      <c r="N102" s="45">
        <v>100</v>
      </c>
      <c r="O102" s="46" t="s">
        <v>93</v>
      </c>
      <c r="P102" s="31"/>
      <c r="Q102" s="22"/>
      <c r="R102" s="22">
        <v>211.5</v>
      </c>
      <c r="S102" s="22">
        <v>168</v>
      </c>
      <c r="T102" s="22" t="s">
        <v>548</v>
      </c>
      <c r="U102" s="22" t="s">
        <v>549</v>
      </c>
      <c r="V102" s="22" t="s">
        <v>200</v>
      </c>
      <c r="W102" s="22" t="s">
        <v>174</v>
      </c>
      <c r="X102" s="26" t="s">
        <v>38</v>
      </c>
    </row>
    <row r="103" s="2" customFormat="1" ht="89" customHeight="1" spans="1:24">
      <c r="A103" s="20">
        <v>98</v>
      </c>
      <c r="B103" s="22" t="s">
        <v>28</v>
      </c>
      <c r="C103" s="22" t="s">
        <v>260</v>
      </c>
      <c r="D103" s="22" t="s">
        <v>550</v>
      </c>
      <c r="E103" s="22" t="s">
        <v>551</v>
      </c>
      <c r="F103" s="22" t="s">
        <v>552</v>
      </c>
      <c r="G103" s="22" t="s">
        <v>139</v>
      </c>
      <c r="H103" s="22" t="s">
        <v>553</v>
      </c>
      <c r="I103" s="22" t="s">
        <v>51</v>
      </c>
      <c r="J103" s="22">
        <v>2023</v>
      </c>
      <c r="K103" s="40">
        <f t="shared" ref="K103:K134" si="3">SUM(P103+Q103+R103+S103)</f>
        <v>100</v>
      </c>
      <c r="L103" s="65"/>
      <c r="M103" s="23">
        <f>SUM(N103+O103+P103+Q103)</f>
        <v>0</v>
      </c>
      <c r="N103" s="62"/>
      <c r="O103" s="56"/>
      <c r="P103" s="48"/>
      <c r="Q103" s="62"/>
      <c r="R103" s="45"/>
      <c r="S103" s="45">
        <v>100</v>
      </c>
      <c r="T103" s="22" t="s">
        <v>554</v>
      </c>
      <c r="U103" s="22" t="s">
        <v>555</v>
      </c>
      <c r="V103" s="22" t="s">
        <v>268</v>
      </c>
      <c r="W103" s="22" t="s">
        <v>174</v>
      </c>
      <c r="X103" s="26" t="s">
        <v>38</v>
      </c>
    </row>
    <row r="104" s="2" customFormat="1" ht="89" customHeight="1" spans="1:24">
      <c r="A104" s="20">
        <v>99</v>
      </c>
      <c r="B104" s="22" t="s">
        <v>28</v>
      </c>
      <c r="C104" s="22" t="s">
        <v>260</v>
      </c>
      <c r="D104" s="22" t="s">
        <v>556</v>
      </c>
      <c r="E104" s="22" t="s">
        <v>551</v>
      </c>
      <c r="F104" s="22" t="s">
        <v>557</v>
      </c>
      <c r="G104" s="22" t="s">
        <v>139</v>
      </c>
      <c r="H104" s="22" t="s">
        <v>558</v>
      </c>
      <c r="I104" s="22" t="s">
        <v>51</v>
      </c>
      <c r="J104" s="22">
        <v>2023</v>
      </c>
      <c r="K104" s="40">
        <f t="shared" si="3"/>
        <v>60</v>
      </c>
      <c r="L104" s="62"/>
      <c r="M104" s="56"/>
      <c r="N104" s="56"/>
      <c r="O104" s="56">
        <v>60</v>
      </c>
      <c r="P104" s="67"/>
      <c r="Q104" s="45"/>
      <c r="R104" s="45"/>
      <c r="S104" s="45">
        <v>60</v>
      </c>
      <c r="T104" s="22" t="s">
        <v>559</v>
      </c>
      <c r="U104" s="22" t="s">
        <v>560</v>
      </c>
      <c r="V104" s="22" t="s">
        <v>268</v>
      </c>
      <c r="W104" s="22" t="s">
        <v>174</v>
      </c>
      <c r="X104" s="26" t="s">
        <v>38</v>
      </c>
    </row>
    <row r="105" s="2" customFormat="1" ht="89" customHeight="1" spans="1:24">
      <c r="A105" s="20">
        <v>100</v>
      </c>
      <c r="B105" s="17" t="s">
        <v>28</v>
      </c>
      <c r="C105" s="17" t="s">
        <v>561</v>
      </c>
      <c r="D105" s="58" t="s">
        <v>562</v>
      </c>
      <c r="E105" s="58" t="s">
        <v>31</v>
      </c>
      <c r="F105" s="17" t="s">
        <v>563</v>
      </c>
      <c r="G105" s="17" t="s">
        <v>68</v>
      </c>
      <c r="H105" s="17" t="s">
        <v>564</v>
      </c>
      <c r="I105" s="17" t="s">
        <v>500</v>
      </c>
      <c r="J105" s="17">
        <v>2023</v>
      </c>
      <c r="K105" s="40">
        <f t="shared" si="3"/>
        <v>30</v>
      </c>
      <c r="L105" s="45"/>
      <c r="M105" s="45"/>
      <c r="N105" s="45">
        <v>30</v>
      </c>
      <c r="O105" s="46" t="s">
        <v>352</v>
      </c>
      <c r="P105" s="41"/>
      <c r="Q105" s="17"/>
      <c r="R105" s="62">
        <v>30</v>
      </c>
      <c r="S105" s="62"/>
      <c r="T105" s="17" t="s">
        <v>565</v>
      </c>
      <c r="U105" s="17" t="s">
        <v>566</v>
      </c>
      <c r="V105" s="70" t="s">
        <v>567</v>
      </c>
      <c r="W105" s="70" t="s">
        <v>229</v>
      </c>
      <c r="X105" s="26" t="s">
        <v>38</v>
      </c>
    </row>
    <row r="106" s="2" customFormat="1" ht="89" customHeight="1" spans="1:24">
      <c r="A106" s="20">
        <v>101</v>
      </c>
      <c r="B106" s="22" t="s">
        <v>28</v>
      </c>
      <c r="C106" s="22" t="s">
        <v>29</v>
      </c>
      <c r="D106" s="17" t="s">
        <v>568</v>
      </c>
      <c r="E106" s="17" t="s">
        <v>31</v>
      </c>
      <c r="F106" s="17" t="s">
        <v>569</v>
      </c>
      <c r="G106" s="17" t="s">
        <v>225</v>
      </c>
      <c r="H106" s="17"/>
      <c r="I106" s="17"/>
      <c r="J106" s="23">
        <v>2023</v>
      </c>
      <c r="K106" s="40">
        <f t="shared" si="3"/>
        <v>340</v>
      </c>
      <c r="L106" s="45"/>
      <c r="M106" s="45"/>
      <c r="N106" s="45">
        <v>340</v>
      </c>
      <c r="O106" s="46" t="s">
        <v>34</v>
      </c>
      <c r="P106" s="31">
        <v>340</v>
      </c>
      <c r="Q106" s="22"/>
      <c r="R106" s="22"/>
      <c r="S106" s="22"/>
      <c r="T106" s="17" t="s">
        <v>570</v>
      </c>
      <c r="U106" s="17" t="s">
        <v>228</v>
      </c>
      <c r="V106" s="17" t="s">
        <v>571</v>
      </c>
      <c r="W106" s="70" t="s">
        <v>229</v>
      </c>
      <c r="X106" s="26" t="s">
        <v>38</v>
      </c>
    </row>
    <row r="107" s="2" customFormat="1" ht="89" customHeight="1" spans="1:24">
      <c r="A107" s="20">
        <v>102</v>
      </c>
      <c r="B107" s="22" t="s">
        <v>28</v>
      </c>
      <c r="C107" s="22" t="s">
        <v>29</v>
      </c>
      <c r="D107" s="22" t="s">
        <v>572</v>
      </c>
      <c r="E107" s="22" t="s">
        <v>31</v>
      </c>
      <c r="F107" s="22" t="s">
        <v>573</v>
      </c>
      <c r="G107" s="22" t="s">
        <v>574</v>
      </c>
      <c r="H107" s="22"/>
      <c r="I107" s="22" t="s">
        <v>51</v>
      </c>
      <c r="J107" s="22">
        <v>2023</v>
      </c>
      <c r="K107" s="40">
        <f t="shared" si="3"/>
        <v>360</v>
      </c>
      <c r="L107" s="45"/>
      <c r="M107" s="45"/>
      <c r="N107" s="45">
        <v>1200</v>
      </c>
      <c r="O107" s="46" t="s">
        <v>401</v>
      </c>
      <c r="P107" s="31"/>
      <c r="Q107" s="22"/>
      <c r="R107" s="22">
        <v>360</v>
      </c>
      <c r="S107" s="62"/>
      <c r="T107" s="22" t="s">
        <v>575</v>
      </c>
      <c r="U107" s="22" t="s">
        <v>576</v>
      </c>
      <c r="V107" s="22" t="s">
        <v>229</v>
      </c>
      <c r="W107" s="22" t="s">
        <v>229</v>
      </c>
      <c r="X107" s="26" t="s">
        <v>38</v>
      </c>
    </row>
    <row r="108" s="2" customFormat="1" ht="89" customHeight="1" spans="1:24">
      <c r="A108" s="20">
        <v>103</v>
      </c>
      <c r="B108" s="17" t="s">
        <v>28</v>
      </c>
      <c r="C108" s="46" t="s">
        <v>577</v>
      </c>
      <c r="D108" s="17" t="s">
        <v>578</v>
      </c>
      <c r="E108" s="17" t="s">
        <v>31</v>
      </c>
      <c r="F108" s="17" t="s">
        <v>579</v>
      </c>
      <c r="G108" s="17" t="s">
        <v>580</v>
      </c>
      <c r="H108" s="17"/>
      <c r="I108" s="17" t="s">
        <v>51</v>
      </c>
      <c r="J108" s="17">
        <v>2023</v>
      </c>
      <c r="K108" s="40">
        <f t="shared" si="3"/>
        <v>235.1</v>
      </c>
      <c r="L108" s="45"/>
      <c r="M108" s="45"/>
      <c r="N108" s="45">
        <v>772.1</v>
      </c>
      <c r="O108" s="46" t="s">
        <v>352</v>
      </c>
      <c r="P108" s="41"/>
      <c r="Q108" s="17"/>
      <c r="R108" s="17">
        <v>235.1</v>
      </c>
      <c r="S108" s="17"/>
      <c r="T108" s="46" t="s">
        <v>581</v>
      </c>
      <c r="U108" s="17" t="s">
        <v>582</v>
      </c>
      <c r="V108" s="17" t="s">
        <v>229</v>
      </c>
      <c r="W108" s="17" t="s">
        <v>229</v>
      </c>
      <c r="X108" s="26" t="s">
        <v>38</v>
      </c>
    </row>
    <row r="109" s="2" customFormat="1" ht="89" customHeight="1" spans="1:24">
      <c r="A109" s="20">
        <v>104</v>
      </c>
      <c r="B109" s="22" t="s">
        <v>28</v>
      </c>
      <c r="C109" s="22" t="s">
        <v>222</v>
      </c>
      <c r="D109" s="17" t="s">
        <v>583</v>
      </c>
      <c r="E109" s="17" t="s">
        <v>31</v>
      </c>
      <c r="F109" s="17" t="s">
        <v>584</v>
      </c>
      <c r="G109" s="17" t="s">
        <v>252</v>
      </c>
      <c r="H109" s="17" t="s">
        <v>585</v>
      </c>
      <c r="I109" s="68"/>
      <c r="J109" s="17">
        <v>2023</v>
      </c>
      <c r="K109" s="40">
        <f t="shared" si="3"/>
        <v>10.503291</v>
      </c>
      <c r="L109" s="45">
        <v>300</v>
      </c>
      <c r="M109" s="45"/>
      <c r="N109" s="45">
        <v>138</v>
      </c>
      <c r="O109" s="46" t="s">
        <v>406</v>
      </c>
      <c r="P109" s="47"/>
      <c r="Q109" s="62"/>
      <c r="R109" s="62"/>
      <c r="S109" s="22">
        <v>10.503291</v>
      </c>
      <c r="T109" s="22" t="s">
        <v>586</v>
      </c>
      <c r="U109" s="22" t="s">
        <v>587</v>
      </c>
      <c r="V109" s="17" t="s">
        <v>249</v>
      </c>
      <c r="W109" s="17" t="s">
        <v>249</v>
      </c>
      <c r="X109" s="26" t="s">
        <v>38</v>
      </c>
    </row>
    <row r="110" s="2" customFormat="1" ht="89" customHeight="1" spans="1:24">
      <c r="A110" s="20">
        <v>105</v>
      </c>
      <c r="B110" s="22" t="s">
        <v>28</v>
      </c>
      <c r="C110" s="22" t="s">
        <v>222</v>
      </c>
      <c r="D110" s="22" t="s">
        <v>588</v>
      </c>
      <c r="E110" s="22" t="s">
        <v>31</v>
      </c>
      <c r="F110" s="22" t="s">
        <v>589</v>
      </c>
      <c r="G110" s="22" t="s">
        <v>68</v>
      </c>
      <c r="H110" s="22" t="s">
        <v>590</v>
      </c>
      <c r="I110" s="22"/>
      <c r="J110" s="22">
        <v>2023</v>
      </c>
      <c r="K110" s="40">
        <f t="shared" si="3"/>
        <v>12</v>
      </c>
      <c r="L110" s="45"/>
      <c r="M110" s="45"/>
      <c r="N110" s="45">
        <v>12</v>
      </c>
      <c r="O110" s="46" t="s">
        <v>352</v>
      </c>
      <c r="P110" s="31"/>
      <c r="Q110" s="22"/>
      <c r="R110" s="22">
        <v>12</v>
      </c>
      <c r="S110" s="22"/>
      <c r="T110" s="22" t="s">
        <v>591</v>
      </c>
      <c r="U110" s="22" t="s">
        <v>587</v>
      </c>
      <c r="V110" s="22" t="s">
        <v>249</v>
      </c>
      <c r="W110" s="22" t="s">
        <v>249</v>
      </c>
      <c r="X110" s="26" t="s">
        <v>38</v>
      </c>
    </row>
    <row r="111" s="2" customFormat="1" ht="89" customHeight="1" spans="1:24">
      <c r="A111" s="20">
        <v>106</v>
      </c>
      <c r="B111" s="22" t="s">
        <v>28</v>
      </c>
      <c r="C111" s="22" t="s">
        <v>222</v>
      </c>
      <c r="D111" s="22" t="s">
        <v>592</v>
      </c>
      <c r="E111" s="22" t="s">
        <v>31</v>
      </c>
      <c r="F111" s="22" t="s">
        <v>593</v>
      </c>
      <c r="G111" s="22"/>
      <c r="H111" s="22"/>
      <c r="I111" s="22"/>
      <c r="J111" s="22">
        <v>2023</v>
      </c>
      <c r="K111" s="40">
        <f t="shared" si="3"/>
        <v>50</v>
      </c>
      <c r="L111" s="45"/>
      <c r="M111" s="45"/>
      <c r="N111" s="45">
        <v>50</v>
      </c>
      <c r="O111" s="46" t="s">
        <v>352</v>
      </c>
      <c r="P111" s="31"/>
      <c r="Q111" s="22"/>
      <c r="R111" s="22">
        <v>50</v>
      </c>
      <c r="S111" s="22"/>
      <c r="T111" s="22" t="s">
        <v>594</v>
      </c>
      <c r="U111" s="22" t="s">
        <v>587</v>
      </c>
      <c r="V111" s="22" t="s">
        <v>249</v>
      </c>
      <c r="W111" s="22" t="s">
        <v>249</v>
      </c>
      <c r="X111" s="26" t="s">
        <v>38</v>
      </c>
    </row>
    <row r="112" s="2" customFormat="1" ht="89" customHeight="1" spans="1:24">
      <c r="A112" s="20">
        <v>107</v>
      </c>
      <c r="B112" s="17" t="s">
        <v>28</v>
      </c>
      <c r="C112" s="46" t="s">
        <v>408</v>
      </c>
      <c r="D112" s="17" t="s">
        <v>595</v>
      </c>
      <c r="E112" s="17" t="s">
        <v>83</v>
      </c>
      <c r="F112" s="17" t="s">
        <v>596</v>
      </c>
      <c r="G112" s="17" t="s">
        <v>196</v>
      </c>
      <c r="H112" s="17" t="s">
        <v>347</v>
      </c>
      <c r="I112" s="17" t="s">
        <v>51</v>
      </c>
      <c r="J112" s="17">
        <v>2023</v>
      </c>
      <c r="K112" s="40">
        <f t="shared" si="3"/>
        <v>87</v>
      </c>
      <c r="L112" s="45"/>
      <c r="M112" s="45"/>
      <c r="N112" s="45">
        <v>87</v>
      </c>
      <c r="O112" s="46" t="s">
        <v>34</v>
      </c>
      <c r="P112" s="41">
        <v>87</v>
      </c>
      <c r="Q112" s="17"/>
      <c r="R112" s="17"/>
      <c r="S112" s="17"/>
      <c r="T112" s="46" t="s">
        <v>597</v>
      </c>
      <c r="U112" s="17" t="s">
        <v>598</v>
      </c>
      <c r="V112" s="17" t="s">
        <v>200</v>
      </c>
      <c r="W112" s="17" t="s">
        <v>599</v>
      </c>
      <c r="X112" s="26" t="s">
        <v>38</v>
      </c>
    </row>
    <row r="113" s="2" customFormat="1" ht="89" customHeight="1" spans="1:24">
      <c r="A113" s="20">
        <v>108</v>
      </c>
      <c r="B113" s="22" t="s">
        <v>235</v>
      </c>
      <c r="C113" s="22" t="s">
        <v>327</v>
      </c>
      <c r="D113" s="22" t="s">
        <v>600</v>
      </c>
      <c r="E113" s="22" t="s">
        <v>194</v>
      </c>
      <c r="F113" s="22" t="s">
        <v>601</v>
      </c>
      <c r="G113" s="22" t="s">
        <v>275</v>
      </c>
      <c r="H113" s="22"/>
      <c r="I113" s="22" t="s">
        <v>51</v>
      </c>
      <c r="J113" s="22">
        <v>2023</v>
      </c>
      <c r="K113" s="40">
        <f t="shared" si="3"/>
        <v>440</v>
      </c>
      <c r="L113" s="45"/>
      <c r="M113" s="45"/>
      <c r="N113" s="45">
        <v>277</v>
      </c>
      <c r="O113" s="46" t="s">
        <v>449</v>
      </c>
      <c r="P113" s="31">
        <v>343</v>
      </c>
      <c r="Q113" s="22">
        <v>97</v>
      </c>
      <c r="R113" s="22"/>
      <c r="S113" s="22"/>
      <c r="T113" s="71" t="s">
        <v>602</v>
      </c>
      <c r="U113" s="71" t="s">
        <v>603</v>
      </c>
      <c r="V113" s="22" t="s">
        <v>604</v>
      </c>
      <c r="W113" s="22" t="s">
        <v>604</v>
      </c>
      <c r="X113" s="26" t="s">
        <v>38</v>
      </c>
    </row>
    <row r="114" s="3" customFormat="1" ht="89" customHeight="1" spans="1:24">
      <c r="A114" s="20">
        <v>109</v>
      </c>
      <c r="B114" s="22" t="s">
        <v>235</v>
      </c>
      <c r="C114" s="22" t="s">
        <v>327</v>
      </c>
      <c r="D114" s="22" t="s">
        <v>605</v>
      </c>
      <c r="E114" s="22" t="s">
        <v>31</v>
      </c>
      <c r="F114" s="22" t="s">
        <v>606</v>
      </c>
      <c r="G114" s="22" t="s">
        <v>122</v>
      </c>
      <c r="H114" s="22" t="s">
        <v>607</v>
      </c>
      <c r="I114" s="22" t="s">
        <v>500</v>
      </c>
      <c r="J114" s="22">
        <v>2023</v>
      </c>
      <c r="K114" s="40">
        <f t="shared" si="3"/>
        <v>69</v>
      </c>
      <c r="L114" s="23"/>
      <c r="M114" s="23"/>
      <c r="N114" s="22">
        <v>189</v>
      </c>
      <c r="O114" s="22" t="s">
        <v>34</v>
      </c>
      <c r="P114" s="31">
        <v>9</v>
      </c>
      <c r="Q114" s="22">
        <v>60</v>
      </c>
      <c r="R114" s="22"/>
      <c r="S114" s="22"/>
      <c r="T114" s="22" t="s">
        <v>608</v>
      </c>
      <c r="U114" s="22" t="s">
        <v>609</v>
      </c>
      <c r="V114" s="22" t="s">
        <v>452</v>
      </c>
      <c r="W114" s="22" t="s">
        <v>604</v>
      </c>
      <c r="X114" s="26" t="s">
        <v>38</v>
      </c>
    </row>
    <row r="115" s="3" customFormat="1" ht="89" customHeight="1" spans="1:24">
      <c r="A115" s="20">
        <v>110</v>
      </c>
      <c r="B115" s="22" t="s">
        <v>235</v>
      </c>
      <c r="C115" s="22" t="s">
        <v>327</v>
      </c>
      <c r="D115" s="22" t="s">
        <v>610</v>
      </c>
      <c r="E115" s="22" t="s">
        <v>31</v>
      </c>
      <c r="F115" s="22" t="s">
        <v>611</v>
      </c>
      <c r="G115" s="22" t="s">
        <v>122</v>
      </c>
      <c r="H115" s="22" t="s">
        <v>607</v>
      </c>
      <c r="I115" s="22" t="s">
        <v>500</v>
      </c>
      <c r="J115" s="22">
        <v>2023</v>
      </c>
      <c r="K115" s="40">
        <f t="shared" si="3"/>
        <v>75.7</v>
      </c>
      <c r="L115" s="23"/>
      <c r="M115" s="23"/>
      <c r="N115" s="23">
        <v>10</v>
      </c>
      <c r="O115" s="22" t="s">
        <v>34</v>
      </c>
      <c r="P115" s="47">
        <v>10</v>
      </c>
      <c r="Q115" s="23"/>
      <c r="R115" s="23"/>
      <c r="S115" s="23">
        <v>65.7</v>
      </c>
      <c r="T115" s="22" t="s">
        <v>612</v>
      </c>
      <c r="U115" s="22" t="s">
        <v>609</v>
      </c>
      <c r="V115" s="22" t="s">
        <v>613</v>
      </c>
      <c r="W115" s="22" t="s">
        <v>604</v>
      </c>
      <c r="X115" s="26" t="s">
        <v>38</v>
      </c>
    </row>
    <row r="116" s="3" customFormat="1" ht="89" customHeight="1" spans="1:24">
      <c r="A116" s="20">
        <v>111</v>
      </c>
      <c r="B116" s="22" t="s">
        <v>235</v>
      </c>
      <c r="C116" s="22" t="s">
        <v>327</v>
      </c>
      <c r="D116" s="22" t="s">
        <v>614</v>
      </c>
      <c r="E116" s="22" t="s">
        <v>615</v>
      </c>
      <c r="F116" s="22" t="s">
        <v>616</v>
      </c>
      <c r="G116" s="22" t="s">
        <v>122</v>
      </c>
      <c r="H116" s="22" t="s">
        <v>617</v>
      </c>
      <c r="I116" s="22" t="s">
        <v>51</v>
      </c>
      <c r="J116" s="22">
        <v>2023</v>
      </c>
      <c r="K116" s="40">
        <f t="shared" si="3"/>
        <v>70</v>
      </c>
      <c r="L116" s="23"/>
      <c r="M116" s="23"/>
      <c r="N116" s="23">
        <v>10</v>
      </c>
      <c r="O116" s="22" t="s">
        <v>34</v>
      </c>
      <c r="P116" s="47">
        <v>10</v>
      </c>
      <c r="Q116" s="23">
        <v>40</v>
      </c>
      <c r="R116" s="23"/>
      <c r="S116" s="23">
        <v>20</v>
      </c>
      <c r="T116" s="22" t="s">
        <v>608</v>
      </c>
      <c r="U116" s="22" t="s">
        <v>609</v>
      </c>
      <c r="V116" s="22" t="s">
        <v>613</v>
      </c>
      <c r="W116" s="22" t="s">
        <v>604</v>
      </c>
      <c r="X116" s="26" t="s">
        <v>38</v>
      </c>
    </row>
    <row r="117" s="2" customFormat="1" ht="89" customHeight="1" spans="1:24">
      <c r="A117" s="20">
        <v>112</v>
      </c>
      <c r="B117" s="22" t="s">
        <v>235</v>
      </c>
      <c r="C117" s="22" t="s">
        <v>327</v>
      </c>
      <c r="D117" s="22" t="s">
        <v>618</v>
      </c>
      <c r="E117" s="22" t="s">
        <v>619</v>
      </c>
      <c r="F117" s="22" t="s">
        <v>620</v>
      </c>
      <c r="G117" s="22" t="s">
        <v>122</v>
      </c>
      <c r="H117" s="22" t="s">
        <v>621</v>
      </c>
      <c r="I117" s="22" t="s">
        <v>189</v>
      </c>
      <c r="J117" s="22">
        <v>2023</v>
      </c>
      <c r="K117" s="40">
        <f t="shared" si="3"/>
        <v>30</v>
      </c>
      <c r="L117" s="45"/>
      <c r="M117" s="45"/>
      <c r="N117" s="22">
        <v>30</v>
      </c>
      <c r="O117" s="46" t="s">
        <v>93</v>
      </c>
      <c r="P117" s="31"/>
      <c r="Q117" s="22"/>
      <c r="R117" s="22"/>
      <c r="S117" s="22">
        <v>30</v>
      </c>
      <c r="T117" s="22" t="s">
        <v>608</v>
      </c>
      <c r="U117" s="22" t="s">
        <v>609</v>
      </c>
      <c r="V117" s="22" t="s">
        <v>452</v>
      </c>
      <c r="W117" s="22" t="s">
        <v>604</v>
      </c>
      <c r="X117" s="26" t="s">
        <v>38</v>
      </c>
    </row>
    <row r="118" s="2" customFormat="1" ht="89" customHeight="1" spans="1:24">
      <c r="A118" s="20">
        <v>113</v>
      </c>
      <c r="B118" s="22" t="s">
        <v>235</v>
      </c>
      <c r="C118" s="22" t="s">
        <v>327</v>
      </c>
      <c r="D118" s="22" t="s">
        <v>622</v>
      </c>
      <c r="E118" s="22" t="s">
        <v>623</v>
      </c>
      <c r="F118" s="22" t="s">
        <v>624</v>
      </c>
      <c r="G118" s="22" t="s">
        <v>122</v>
      </c>
      <c r="H118" s="22" t="s">
        <v>625</v>
      </c>
      <c r="I118" s="22" t="s">
        <v>51</v>
      </c>
      <c r="J118" s="22">
        <v>2023</v>
      </c>
      <c r="K118" s="40">
        <f t="shared" si="3"/>
        <v>50</v>
      </c>
      <c r="L118" s="45"/>
      <c r="M118" s="45"/>
      <c r="N118" s="22">
        <v>50</v>
      </c>
      <c r="O118" s="46" t="s">
        <v>93</v>
      </c>
      <c r="P118" s="31"/>
      <c r="Q118" s="22"/>
      <c r="R118" s="22"/>
      <c r="S118" s="22">
        <v>50</v>
      </c>
      <c r="T118" s="22" t="s">
        <v>608</v>
      </c>
      <c r="U118" s="22" t="s">
        <v>609</v>
      </c>
      <c r="V118" s="22" t="s">
        <v>452</v>
      </c>
      <c r="W118" s="22" t="s">
        <v>604</v>
      </c>
      <c r="X118" s="26" t="s">
        <v>38</v>
      </c>
    </row>
    <row r="119" s="2" customFormat="1" ht="89" customHeight="1" spans="1:24">
      <c r="A119" s="20">
        <v>114</v>
      </c>
      <c r="B119" s="22" t="s">
        <v>235</v>
      </c>
      <c r="C119" s="22" t="s">
        <v>327</v>
      </c>
      <c r="D119" s="22" t="s">
        <v>626</v>
      </c>
      <c r="E119" s="22" t="s">
        <v>619</v>
      </c>
      <c r="F119" s="22" t="s">
        <v>627</v>
      </c>
      <c r="G119" s="22" t="s">
        <v>122</v>
      </c>
      <c r="H119" s="22" t="s">
        <v>628</v>
      </c>
      <c r="I119" s="22" t="s">
        <v>51</v>
      </c>
      <c r="J119" s="22">
        <v>2023</v>
      </c>
      <c r="K119" s="40">
        <f t="shared" si="3"/>
        <v>50</v>
      </c>
      <c r="L119" s="45"/>
      <c r="M119" s="45"/>
      <c r="N119" s="22">
        <v>50</v>
      </c>
      <c r="O119" s="46" t="s">
        <v>93</v>
      </c>
      <c r="P119" s="31"/>
      <c r="Q119" s="22"/>
      <c r="R119" s="22"/>
      <c r="S119" s="22">
        <v>50</v>
      </c>
      <c r="T119" s="22" t="s">
        <v>608</v>
      </c>
      <c r="U119" s="22" t="s">
        <v>609</v>
      </c>
      <c r="V119" s="22" t="s">
        <v>452</v>
      </c>
      <c r="W119" s="22" t="s">
        <v>604</v>
      </c>
      <c r="X119" s="26" t="s">
        <v>38</v>
      </c>
    </row>
    <row r="120" s="2" customFormat="1" ht="89" customHeight="1" spans="1:24">
      <c r="A120" s="20">
        <v>115</v>
      </c>
      <c r="B120" s="22" t="s">
        <v>235</v>
      </c>
      <c r="C120" s="22" t="s">
        <v>327</v>
      </c>
      <c r="D120" s="22" t="s">
        <v>629</v>
      </c>
      <c r="E120" s="22" t="s">
        <v>83</v>
      </c>
      <c r="F120" s="22" t="s">
        <v>630</v>
      </c>
      <c r="G120" s="22"/>
      <c r="H120" s="22"/>
      <c r="I120" s="22"/>
      <c r="J120" s="22">
        <v>2023</v>
      </c>
      <c r="K120" s="40">
        <f t="shared" si="3"/>
        <v>1200</v>
      </c>
      <c r="L120" s="45"/>
      <c r="M120" s="45"/>
      <c r="N120" s="22">
        <v>1000</v>
      </c>
      <c r="O120" s="46" t="s">
        <v>93</v>
      </c>
      <c r="P120" s="31"/>
      <c r="Q120" s="22"/>
      <c r="R120" s="22"/>
      <c r="S120" s="22">
        <v>1200</v>
      </c>
      <c r="T120" s="22" t="s">
        <v>631</v>
      </c>
      <c r="U120" s="22" t="s">
        <v>609</v>
      </c>
      <c r="V120" s="22" t="s">
        <v>604</v>
      </c>
      <c r="W120" s="22" t="s">
        <v>604</v>
      </c>
      <c r="X120" s="26" t="s">
        <v>38</v>
      </c>
    </row>
    <row r="121" s="2" customFormat="1" ht="89" customHeight="1" spans="1:24">
      <c r="A121" s="20">
        <v>116</v>
      </c>
      <c r="B121" s="22" t="s">
        <v>235</v>
      </c>
      <c r="C121" s="22" t="s">
        <v>327</v>
      </c>
      <c r="D121" s="22" t="s">
        <v>632</v>
      </c>
      <c r="E121" s="22" t="s">
        <v>83</v>
      </c>
      <c r="F121" s="22" t="s">
        <v>633</v>
      </c>
      <c r="G121" s="22" t="s">
        <v>115</v>
      </c>
      <c r="H121" s="22" t="s">
        <v>516</v>
      </c>
      <c r="I121" s="22" t="s">
        <v>51</v>
      </c>
      <c r="J121" s="22">
        <v>2023</v>
      </c>
      <c r="K121" s="40">
        <f t="shared" si="3"/>
        <v>200</v>
      </c>
      <c r="L121" s="45"/>
      <c r="M121" s="45"/>
      <c r="N121" s="22">
        <v>200</v>
      </c>
      <c r="O121" s="46" t="s">
        <v>93</v>
      </c>
      <c r="P121" s="31"/>
      <c r="Q121" s="22"/>
      <c r="R121" s="22"/>
      <c r="S121" s="22">
        <v>200</v>
      </c>
      <c r="T121" s="22" t="s">
        <v>631</v>
      </c>
      <c r="U121" s="22" t="s">
        <v>609</v>
      </c>
      <c r="V121" s="22" t="s">
        <v>604</v>
      </c>
      <c r="W121" s="22" t="s">
        <v>604</v>
      </c>
      <c r="X121" s="26" t="s">
        <v>38</v>
      </c>
    </row>
    <row r="122" s="2" customFormat="1" ht="89" customHeight="1" spans="1:24">
      <c r="A122" s="20">
        <v>117</v>
      </c>
      <c r="B122" s="22" t="s">
        <v>235</v>
      </c>
      <c r="C122" s="22" t="s">
        <v>508</v>
      </c>
      <c r="D122" s="22" t="s">
        <v>634</v>
      </c>
      <c r="E122" s="22" t="s">
        <v>619</v>
      </c>
      <c r="F122" s="60" t="s">
        <v>635</v>
      </c>
      <c r="G122" s="22" t="s">
        <v>122</v>
      </c>
      <c r="H122" s="22" t="s">
        <v>625</v>
      </c>
      <c r="I122" s="22" t="s">
        <v>51</v>
      </c>
      <c r="J122" s="22">
        <v>2023</v>
      </c>
      <c r="K122" s="40">
        <f t="shared" si="3"/>
        <v>20</v>
      </c>
      <c r="L122" s="45"/>
      <c r="M122" s="45"/>
      <c r="N122" s="22">
        <v>20</v>
      </c>
      <c r="O122" s="46" t="s">
        <v>93</v>
      </c>
      <c r="P122" s="31"/>
      <c r="Q122" s="22"/>
      <c r="R122" s="22"/>
      <c r="S122" s="22">
        <v>20</v>
      </c>
      <c r="T122" s="22" t="s">
        <v>636</v>
      </c>
      <c r="U122" s="22" t="s">
        <v>609</v>
      </c>
      <c r="V122" s="22" t="s">
        <v>452</v>
      </c>
      <c r="W122" s="22" t="s">
        <v>604</v>
      </c>
      <c r="X122" s="26" t="s">
        <v>38</v>
      </c>
    </row>
    <row r="123" s="2" customFormat="1" ht="89" customHeight="1" spans="1:24">
      <c r="A123" s="20">
        <v>118</v>
      </c>
      <c r="B123" s="17" t="s">
        <v>28</v>
      </c>
      <c r="C123" s="17" t="s">
        <v>637</v>
      </c>
      <c r="D123" s="17" t="s">
        <v>638</v>
      </c>
      <c r="E123" s="26" t="s">
        <v>31</v>
      </c>
      <c r="F123" s="17" t="s">
        <v>639</v>
      </c>
      <c r="G123" s="17" t="s">
        <v>122</v>
      </c>
      <c r="H123" s="17" t="s">
        <v>640</v>
      </c>
      <c r="I123" s="26" t="s">
        <v>51</v>
      </c>
      <c r="J123" s="45">
        <v>2023</v>
      </c>
      <c r="K123" s="40">
        <f t="shared" si="3"/>
        <v>275</v>
      </c>
      <c r="L123" s="45"/>
      <c r="M123" s="45"/>
      <c r="N123" s="45">
        <v>40</v>
      </c>
      <c r="O123" s="46" t="s">
        <v>78</v>
      </c>
      <c r="P123" s="41"/>
      <c r="Q123" s="17">
        <v>105</v>
      </c>
      <c r="R123" s="17">
        <v>138</v>
      </c>
      <c r="S123" s="17">
        <v>32</v>
      </c>
      <c r="T123" s="22" t="s">
        <v>641</v>
      </c>
      <c r="U123" s="22" t="s">
        <v>609</v>
      </c>
      <c r="V123" s="22" t="s">
        <v>452</v>
      </c>
      <c r="W123" s="22" t="s">
        <v>604</v>
      </c>
      <c r="X123" s="26" t="s">
        <v>38</v>
      </c>
    </row>
    <row r="124" s="2" customFormat="1" ht="89" customHeight="1" spans="1:24">
      <c r="A124" s="20">
        <v>119</v>
      </c>
      <c r="B124" s="22" t="s">
        <v>235</v>
      </c>
      <c r="C124" s="22" t="s">
        <v>327</v>
      </c>
      <c r="D124" s="22" t="s">
        <v>642</v>
      </c>
      <c r="E124" s="22" t="s">
        <v>31</v>
      </c>
      <c r="F124" s="59" t="s">
        <v>643</v>
      </c>
      <c r="G124" s="22" t="s">
        <v>196</v>
      </c>
      <c r="H124" s="22" t="s">
        <v>644</v>
      </c>
      <c r="I124" s="22" t="s">
        <v>51</v>
      </c>
      <c r="J124" s="22">
        <v>2023</v>
      </c>
      <c r="K124" s="40">
        <f t="shared" si="3"/>
        <v>50</v>
      </c>
      <c r="L124" s="45"/>
      <c r="M124" s="45"/>
      <c r="N124" s="45">
        <v>50</v>
      </c>
      <c r="O124" s="46" t="s">
        <v>352</v>
      </c>
      <c r="P124" s="31"/>
      <c r="Q124" s="22"/>
      <c r="R124" s="22">
        <v>50</v>
      </c>
      <c r="S124" s="22"/>
      <c r="T124" s="22" t="s">
        <v>645</v>
      </c>
      <c r="U124" s="22" t="s">
        <v>646</v>
      </c>
      <c r="V124" s="22" t="s">
        <v>200</v>
      </c>
      <c r="W124" s="22" t="s">
        <v>604</v>
      </c>
      <c r="X124" s="26" t="s">
        <v>162</v>
      </c>
    </row>
    <row r="125" s="2" customFormat="1" ht="89" customHeight="1" spans="1:24">
      <c r="A125" s="20">
        <v>120</v>
      </c>
      <c r="B125" s="22" t="s">
        <v>235</v>
      </c>
      <c r="C125" s="61" t="s">
        <v>647</v>
      </c>
      <c r="D125" s="22" t="s">
        <v>648</v>
      </c>
      <c r="E125" s="22" t="s">
        <v>31</v>
      </c>
      <c r="F125" s="22" t="s">
        <v>649</v>
      </c>
      <c r="G125" s="22" t="s">
        <v>147</v>
      </c>
      <c r="H125" s="22" t="s">
        <v>650</v>
      </c>
      <c r="I125" s="22" t="s">
        <v>51</v>
      </c>
      <c r="J125" s="22">
        <v>2023</v>
      </c>
      <c r="K125" s="40">
        <f t="shared" si="3"/>
        <v>378</v>
      </c>
      <c r="L125" s="45"/>
      <c r="M125" s="45"/>
      <c r="N125" s="22">
        <v>112.41</v>
      </c>
      <c r="O125" s="46" t="s">
        <v>426</v>
      </c>
      <c r="P125" s="31"/>
      <c r="Q125" s="22">
        <v>378</v>
      </c>
      <c r="R125" s="22"/>
      <c r="S125" s="22"/>
      <c r="T125" s="22" t="s">
        <v>651</v>
      </c>
      <c r="U125" s="22" t="s">
        <v>333</v>
      </c>
      <c r="V125" s="22" t="s">
        <v>150</v>
      </c>
      <c r="W125" s="22" t="s">
        <v>335</v>
      </c>
      <c r="X125" s="26" t="s">
        <v>38</v>
      </c>
    </row>
    <row r="126" s="2" customFormat="1" ht="89" customHeight="1" spans="1:24">
      <c r="A126" s="20">
        <v>121</v>
      </c>
      <c r="B126" s="58" t="s">
        <v>28</v>
      </c>
      <c r="C126" s="58" t="s">
        <v>652</v>
      </c>
      <c r="D126" s="22" t="s">
        <v>653</v>
      </c>
      <c r="E126" s="22" t="s">
        <v>194</v>
      </c>
      <c r="F126" s="22" t="s">
        <v>654</v>
      </c>
      <c r="G126" s="62" t="s">
        <v>187</v>
      </c>
      <c r="H126" s="62" t="s">
        <v>655</v>
      </c>
      <c r="I126" s="22" t="s">
        <v>51</v>
      </c>
      <c r="J126" s="22">
        <v>2023</v>
      </c>
      <c r="K126" s="40">
        <f t="shared" si="3"/>
        <v>388.7</v>
      </c>
      <c r="L126" s="45">
        <v>300</v>
      </c>
      <c r="M126" s="45"/>
      <c r="N126" s="45">
        <v>190.7</v>
      </c>
      <c r="O126" s="46" t="s">
        <v>656</v>
      </c>
      <c r="P126" s="69">
        <v>80.7</v>
      </c>
      <c r="Q126" s="62">
        <v>308</v>
      </c>
      <c r="R126" s="62"/>
      <c r="S126" s="62"/>
      <c r="T126" s="58" t="s">
        <v>657</v>
      </c>
      <c r="U126" s="58" t="s">
        <v>333</v>
      </c>
      <c r="V126" s="22" t="s">
        <v>191</v>
      </c>
      <c r="W126" s="22" t="s">
        <v>335</v>
      </c>
      <c r="X126" s="26" t="s">
        <v>38</v>
      </c>
    </row>
    <row r="127" s="2" customFormat="1" ht="89" customHeight="1" spans="1:24">
      <c r="A127" s="20">
        <v>122</v>
      </c>
      <c r="B127" s="22" t="s">
        <v>658</v>
      </c>
      <c r="C127" s="61" t="s">
        <v>652</v>
      </c>
      <c r="D127" s="22" t="s">
        <v>659</v>
      </c>
      <c r="E127" s="22" t="s">
        <v>194</v>
      </c>
      <c r="F127" s="22" t="s">
        <v>660</v>
      </c>
      <c r="G127" s="22" t="s">
        <v>62</v>
      </c>
      <c r="H127" s="22" t="s">
        <v>182</v>
      </c>
      <c r="I127" s="22" t="s">
        <v>51</v>
      </c>
      <c r="J127" s="22">
        <v>2023</v>
      </c>
      <c r="K127" s="40">
        <f t="shared" si="3"/>
        <v>300</v>
      </c>
      <c r="L127" s="45"/>
      <c r="M127" s="45"/>
      <c r="N127" s="23"/>
      <c r="O127" s="46"/>
      <c r="P127" s="47"/>
      <c r="Q127" s="23">
        <v>300</v>
      </c>
      <c r="R127" s="23"/>
      <c r="S127" s="23"/>
      <c r="T127" s="42" t="s">
        <v>661</v>
      </c>
      <c r="U127" s="31" t="s">
        <v>333</v>
      </c>
      <c r="V127" s="22" t="s">
        <v>184</v>
      </c>
      <c r="W127" s="22" t="s">
        <v>335</v>
      </c>
      <c r="X127" s="26" t="s">
        <v>38</v>
      </c>
    </row>
    <row r="128" s="2" customFormat="1" ht="89" customHeight="1" spans="1:24">
      <c r="A128" s="20">
        <v>123</v>
      </c>
      <c r="B128" s="22" t="s">
        <v>28</v>
      </c>
      <c r="C128" s="22" t="s">
        <v>482</v>
      </c>
      <c r="D128" s="22" t="s">
        <v>662</v>
      </c>
      <c r="E128" s="17" t="s">
        <v>31</v>
      </c>
      <c r="F128" s="22" t="s">
        <v>663</v>
      </c>
      <c r="G128" s="22" t="s">
        <v>139</v>
      </c>
      <c r="H128" s="22" t="s">
        <v>664</v>
      </c>
      <c r="I128" s="17" t="s">
        <v>51</v>
      </c>
      <c r="J128" s="22">
        <v>2023</v>
      </c>
      <c r="K128" s="40">
        <f t="shared" si="3"/>
        <v>101</v>
      </c>
      <c r="L128" s="45"/>
      <c r="M128" s="45"/>
      <c r="N128" s="23"/>
      <c r="O128" s="46"/>
      <c r="P128" s="47"/>
      <c r="Q128" s="23">
        <v>14</v>
      </c>
      <c r="R128" s="45"/>
      <c r="S128" s="23">
        <v>87</v>
      </c>
      <c r="T128" s="42" t="s">
        <v>665</v>
      </c>
      <c r="U128" s="31" t="s">
        <v>333</v>
      </c>
      <c r="V128" s="22" t="s">
        <v>144</v>
      </c>
      <c r="W128" s="22" t="s">
        <v>335</v>
      </c>
      <c r="X128" s="26" t="s">
        <v>38</v>
      </c>
    </row>
    <row r="129" s="2" customFormat="1" ht="89" customHeight="1" spans="1:24">
      <c r="A129" s="20">
        <v>124</v>
      </c>
      <c r="B129" s="22" t="s">
        <v>28</v>
      </c>
      <c r="C129" s="22" t="s">
        <v>666</v>
      </c>
      <c r="D129" s="22" t="s">
        <v>667</v>
      </c>
      <c r="E129" s="17" t="s">
        <v>83</v>
      </c>
      <c r="F129" s="22" t="s">
        <v>668</v>
      </c>
      <c r="G129" s="22" t="s">
        <v>158</v>
      </c>
      <c r="H129" s="22" t="s">
        <v>669</v>
      </c>
      <c r="I129" s="17" t="s">
        <v>51</v>
      </c>
      <c r="J129" s="22">
        <v>2023</v>
      </c>
      <c r="K129" s="40">
        <f t="shared" si="3"/>
        <v>120.156013</v>
      </c>
      <c r="L129" s="45">
        <v>120</v>
      </c>
      <c r="M129" s="45"/>
      <c r="N129" s="23">
        <v>15</v>
      </c>
      <c r="O129" s="46" t="s">
        <v>34</v>
      </c>
      <c r="P129" s="47">
        <v>120.156013</v>
      </c>
      <c r="Q129" s="23"/>
      <c r="R129" s="23"/>
      <c r="S129" s="23"/>
      <c r="T129" s="42" t="s">
        <v>670</v>
      </c>
      <c r="U129" s="31" t="s">
        <v>468</v>
      </c>
      <c r="V129" s="22" t="s">
        <v>161</v>
      </c>
      <c r="W129" s="22" t="s">
        <v>37</v>
      </c>
      <c r="X129" s="26" t="s">
        <v>38</v>
      </c>
    </row>
    <row r="130" s="2" customFormat="1" ht="89" customHeight="1" spans="1:24">
      <c r="A130" s="20">
        <v>125</v>
      </c>
      <c r="B130" s="22" t="s">
        <v>28</v>
      </c>
      <c r="C130" s="22" t="s">
        <v>666</v>
      </c>
      <c r="D130" s="22" t="s">
        <v>671</v>
      </c>
      <c r="E130" s="17" t="s">
        <v>83</v>
      </c>
      <c r="F130" s="22" t="s">
        <v>672</v>
      </c>
      <c r="G130" s="22" t="s">
        <v>56</v>
      </c>
      <c r="H130" s="22" t="s">
        <v>673</v>
      </c>
      <c r="I130" s="17" t="s">
        <v>51</v>
      </c>
      <c r="J130" s="22">
        <v>2023</v>
      </c>
      <c r="K130" s="40">
        <f t="shared" si="3"/>
        <v>83</v>
      </c>
      <c r="L130" s="45">
        <v>53</v>
      </c>
      <c r="M130" s="45"/>
      <c r="N130" s="23">
        <v>30</v>
      </c>
      <c r="O130" s="46" t="s">
        <v>34</v>
      </c>
      <c r="P130" s="47">
        <v>83</v>
      </c>
      <c r="Q130" s="23"/>
      <c r="R130" s="23"/>
      <c r="S130" s="23"/>
      <c r="T130" s="42" t="s">
        <v>674</v>
      </c>
      <c r="U130" s="31" t="s">
        <v>468</v>
      </c>
      <c r="V130" s="22" t="s">
        <v>155</v>
      </c>
      <c r="W130" s="22" t="s">
        <v>37</v>
      </c>
      <c r="X130" s="26" t="s">
        <v>38</v>
      </c>
    </row>
    <row r="131" s="2" customFormat="1" ht="89" customHeight="1" spans="1:24">
      <c r="A131" s="20">
        <v>126</v>
      </c>
      <c r="B131" s="22" t="s">
        <v>235</v>
      </c>
      <c r="C131" s="22" t="s">
        <v>675</v>
      </c>
      <c r="D131" s="22" t="s">
        <v>676</v>
      </c>
      <c r="E131" s="22" t="s">
        <v>31</v>
      </c>
      <c r="F131" s="22" t="s">
        <v>677</v>
      </c>
      <c r="G131" s="22" t="s">
        <v>200</v>
      </c>
      <c r="H131" s="22"/>
      <c r="I131" s="22"/>
      <c r="J131" s="22">
        <v>2023</v>
      </c>
      <c r="K131" s="40">
        <f t="shared" si="3"/>
        <v>105</v>
      </c>
      <c r="L131" s="45"/>
      <c r="M131" s="45"/>
      <c r="N131" s="23"/>
      <c r="O131" s="46"/>
      <c r="P131" s="47"/>
      <c r="Q131" s="23"/>
      <c r="R131" s="23"/>
      <c r="S131" s="23">
        <v>105</v>
      </c>
      <c r="T131" s="22" t="s">
        <v>678</v>
      </c>
      <c r="U131" s="22" t="s">
        <v>679</v>
      </c>
      <c r="V131" s="22" t="s">
        <v>680</v>
      </c>
      <c r="W131" s="22" t="s">
        <v>37</v>
      </c>
      <c r="X131" s="26" t="s">
        <v>38</v>
      </c>
    </row>
    <row r="132" s="2" customFormat="1" ht="89" customHeight="1" spans="1:24">
      <c r="A132" s="20">
        <v>127</v>
      </c>
      <c r="B132" s="22" t="s">
        <v>28</v>
      </c>
      <c r="C132" s="22" t="s">
        <v>286</v>
      </c>
      <c r="D132" s="22" t="s">
        <v>681</v>
      </c>
      <c r="E132" s="22" t="s">
        <v>31</v>
      </c>
      <c r="F132" s="22" t="s">
        <v>682</v>
      </c>
      <c r="G132" s="22" t="s">
        <v>98</v>
      </c>
      <c r="H132" s="22" t="s">
        <v>488</v>
      </c>
      <c r="I132" s="22" t="s">
        <v>51</v>
      </c>
      <c r="J132" s="22">
        <v>2023</v>
      </c>
      <c r="K132" s="40">
        <f t="shared" si="3"/>
        <v>10</v>
      </c>
      <c r="L132" s="45"/>
      <c r="M132" s="45"/>
      <c r="N132" s="45">
        <v>60</v>
      </c>
      <c r="O132" s="46" t="s">
        <v>34</v>
      </c>
      <c r="P132" s="51">
        <v>10</v>
      </c>
      <c r="Q132" s="22"/>
      <c r="R132" s="22"/>
      <c r="S132" s="22"/>
      <c r="T132" s="22" t="s">
        <v>683</v>
      </c>
      <c r="U132" s="22" t="s">
        <v>267</v>
      </c>
      <c r="V132" s="22" t="s">
        <v>491</v>
      </c>
      <c r="W132" s="22" t="s">
        <v>174</v>
      </c>
      <c r="X132" s="26" t="s">
        <v>38</v>
      </c>
    </row>
    <row r="133" s="2" customFormat="1" ht="89" customHeight="1" spans="1:24">
      <c r="A133" s="20">
        <v>128</v>
      </c>
      <c r="B133" s="22" t="s">
        <v>235</v>
      </c>
      <c r="C133" s="22" t="s">
        <v>684</v>
      </c>
      <c r="D133" s="22" t="s">
        <v>685</v>
      </c>
      <c r="E133" s="22" t="s">
        <v>31</v>
      </c>
      <c r="F133" s="22" t="s">
        <v>686</v>
      </c>
      <c r="G133" s="22" t="s">
        <v>98</v>
      </c>
      <c r="H133" s="22" t="s">
        <v>687</v>
      </c>
      <c r="I133" s="22"/>
      <c r="J133" s="22">
        <v>2023</v>
      </c>
      <c r="K133" s="40">
        <f t="shared" si="3"/>
        <v>11.7</v>
      </c>
      <c r="L133" s="45"/>
      <c r="M133" s="45"/>
      <c r="N133" s="22">
        <v>11.7</v>
      </c>
      <c r="O133" s="46" t="s">
        <v>93</v>
      </c>
      <c r="P133" s="31"/>
      <c r="Q133" s="22"/>
      <c r="R133" s="22"/>
      <c r="S133" s="22">
        <v>11.7</v>
      </c>
      <c r="T133" s="22" t="s">
        <v>688</v>
      </c>
      <c r="U133" s="22" t="s">
        <v>689</v>
      </c>
      <c r="V133" s="22" t="s">
        <v>491</v>
      </c>
      <c r="W133" s="22" t="s">
        <v>174</v>
      </c>
      <c r="X133" s="26" t="s">
        <v>38</v>
      </c>
    </row>
    <row r="134" s="2" customFormat="1" ht="89" customHeight="1" spans="1:24">
      <c r="A134" s="20">
        <v>129</v>
      </c>
      <c r="B134" s="22" t="s">
        <v>235</v>
      </c>
      <c r="C134" s="22" t="s">
        <v>508</v>
      </c>
      <c r="D134" s="22" t="s">
        <v>690</v>
      </c>
      <c r="E134" s="22" t="s">
        <v>83</v>
      </c>
      <c r="F134" s="22" t="s">
        <v>691</v>
      </c>
      <c r="G134" s="22" t="s">
        <v>98</v>
      </c>
      <c r="H134" s="22" t="s">
        <v>488</v>
      </c>
      <c r="I134" s="22" t="s">
        <v>51</v>
      </c>
      <c r="J134" s="22">
        <v>2023</v>
      </c>
      <c r="K134" s="40">
        <f t="shared" si="3"/>
        <v>840</v>
      </c>
      <c r="L134" s="45"/>
      <c r="M134" s="45"/>
      <c r="N134" s="22">
        <v>840</v>
      </c>
      <c r="O134" s="46" t="s">
        <v>93</v>
      </c>
      <c r="P134" s="31"/>
      <c r="Q134" s="22"/>
      <c r="R134" s="22"/>
      <c r="S134" s="22">
        <v>840</v>
      </c>
      <c r="T134" s="22" t="s">
        <v>692</v>
      </c>
      <c r="U134" s="22" t="s">
        <v>468</v>
      </c>
      <c r="V134" s="22" t="s">
        <v>491</v>
      </c>
      <c r="W134" s="22" t="s">
        <v>693</v>
      </c>
      <c r="X134" s="26" t="s">
        <v>38</v>
      </c>
    </row>
    <row r="135" s="2" customFormat="1" ht="96" customHeight="1" spans="1:24">
      <c r="A135" s="20">
        <v>130</v>
      </c>
      <c r="B135" s="22" t="s">
        <v>235</v>
      </c>
      <c r="C135" s="22" t="s">
        <v>508</v>
      </c>
      <c r="D135" s="22" t="s">
        <v>694</v>
      </c>
      <c r="E135" s="22" t="s">
        <v>83</v>
      </c>
      <c r="F135" s="22" t="s">
        <v>695</v>
      </c>
      <c r="G135" s="22" t="s">
        <v>98</v>
      </c>
      <c r="H135" s="22" t="s">
        <v>488</v>
      </c>
      <c r="I135" s="22" t="s">
        <v>51</v>
      </c>
      <c r="J135" s="22">
        <v>2023</v>
      </c>
      <c r="K135" s="40">
        <f t="shared" ref="K135:K169" si="4">SUM(P135+Q135+R135+S135)</f>
        <v>166.829109</v>
      </c>
      <c r="L135" s="45"/>
      <c r="M135" s="45"/>
      <c r="N135" s="22">
        <v>201</v>
      </c>
      <c r="O135" s="46" t="s">
        <v>93</v>
      </c>
      <c r="P135" s="31"/>
      <c r="Q135" s="22"/>
      <c r="R135" s="22"/>
      <c r="S135" s="22">
        <v>166.829109</v>
      </c>
      <c r="T135" s="22" t="s">
        <v>696</v>
      </c>
      <c r="U135" s="22" t="s">
        <v>697</v>
      </c>
      <c r="V135" s="22" t="s">
        <v>698</v>
      </c>
      <c r="W135" s="22" t="s">
        <v>698</v>
      </c>
      <c r="X135" s="26" t="s">
        <v>38</v>
      </c>
    </row>
    <row r="136" s="2" customFormat="1" ht="111" customHeight="1" spans="1:24">
      <c r="A136" s="20">
        <v>131</v>
      </c>
      <c r="B136" s="22" t="s">
        <v>235</v>
      </c>
      <c r="C136" s="17" t="s">
        <v>272</v>
      </c>
      <c r="D136" s="22" t="s">
        <v>699</v>
      </c>
      <c r="E136" s="22" t="s">
        <v>194</v>
      </c>
      <c r="F136" s="17" t="s">
        <v>700</v>
      </c>
      <c r="G136" s="17" t="s">
        <v>246</v>
      </c>
      <c r="H136" s="22" t="s">
        <v>701</v>
      </c>
      <c r="I136" s="17" t="s">
        <v>51</v>
      </c>
      <c r="J136" s="23">
        <v>2023</v>
      </c>
      <c r="K136" s="40">
        <f t="shared" si="4"/>
        <v>224</v>
      </c>
      <c r="L136" s="45"/>
      <c r="M136" s="45"/>
      <c r="N136" s="45">
        <v>1237</v>
      </c>
      <c r="O136" s="46" t="s">
        <v>401</v>
      </c>
      <c r="P136" s="47"/>
      <c r="Q136" s="23"/>
      <c r="R136" s="23">
        <v>224</v>
      </c>
      <c r="S136" s="23"/>
      <c r="T136" s="22" t="s">
        <v>702</v>
      </c>
      <c r="U136" s="22" t="s">
        <v>278</v>
      </c>
      <c r="V136" s="17" t="s">
        <v>279</v>
      </c>
      <c r="W136" s="22" t="s">
        <v>703</v>
      </c>
      <c r="X136" s="26" t="s">
        <v>38</v>
      </c>
    </row>
    <row r="137" s="2" customFormat="1" ht="89" customHeight="1" spans="1:24">
      <c r="A137" s="20">
        <v>132</v>
      </c>
      <c r="B137" s="22" t="s">
        <v>235</v>
      </c>
      <c r="C137" s="22" t="s">
        <v>508</v>
      </c>
      <c r="D137" s="22" t="s">
        <v>704</v>
      </c>
      <c r="E137" s="22" t="s">
        <v>31</v>
      </c>
      <c r="F137" s="22" t="s">
        <v>705</v>
      </c>
      <c r="G137" s="22" t="s">
        <v>706</v>
      </c>
      <c r="H137" s="22" t="s">
        <v>707</v>
      </c>
      <c r="I137" s="22" t="s">
        <v>51</v>
      </c>
      <c r="J137" s="22">
        <v>2023</v>
      </c>
      <c r="K137" s="40">
        <f t="shared" si="4"/>
        <v>50</v>
      </c>
      <c r="L137" s="45"/>
      <c r="M137" s="45"/>
      <c r="N137" s="22">
        <v>50</v>
      </c>
      <c r="O137" s="46" t="s">
        <v>352</v>
      </c>
      <c r="P137" s="31"/>
      <c r="Q137" s="22"/>
      <c r="R137" s="22">
        <v>50</v>
      </c>
      <c r="S137" s="22"/>
      <c r="T137" s="22" t="s">
        <v>708</v>
      </c>
      <c r="U137" s="22" t="s">
        <v>646</v>
      </c>
      <c r="V137" s="22" t="s">
        <v>709</v>
      </c>
      <c r="W137" s="22" t="s">
        <v>710</v>
      </c>
      <c r="X137" s="26" t="s">
        <v>38</v>
      </c>
    </row>
    <row r="138" s="2" customFormat="1" ht="89" customHeight="1" spans="1:24">
      <c r="A138" s="20">
        <v>133</v>
      </c>
      <c r="B138" s="22" t="s">
        <v>235</v>
      </c>
      <c r="C138" s="22" t="s">
        <v>272</v>
      </c>
      <c r="D138" s="22" t="s">
        <v>711</v>
      </c>
      <c r="E138" s="22" t="s">
        <v>31</v>
      </c>
      <c r="F138" s="22" t="s">
        <v>712</v>
      </c>
      <c r="G138" s="22" t="s">
        <v>158</v>
      </c>
      <c r="H138" s="22" t="s">
        <v>713</v>
      </c>
      <c r="I138" s="22" t="s">
        <v>51</v>
      </c>
      <c r="J138" s="22">
        <v>2023</v>
      </c>
      <c r="K138" s="40">
        <f t="shared" si="4"/>
        <v>150</v>
      </c>
      <c r="L138" s="45"/>
      <c r="M138" s="45"/>
      <c r="N138" s="22">
        <v>150</v>
      </c>
      <c r="O138" s="46" t="s">
        <v>93</v>
      </c>
      <c r="P138" s="31"/>
      <c r="Q138" s="22"/>
      <c r="R138" s="22"/>
      <c r="S138" s="22">
        <v>150</v>
      </c>
      <c r="T138" s="22" t="s">
        <v>714</v>
      </c>
      <c r="U138" s="22" t="s">
        <v>291</v>
      </c>
      <c r="V138" s="22" t="s">
        <v>710</v>
      </c>
      <c r="W138" s="22" t="s">
        <v>710</v>
      </c>
      <c r="X138" s="26" t="s">
        <v>38</v>
      </c>
    </row>
    <row r="139" s="2" customFormat="1" ht="89" customHeight="1" spans="1:24">
      <c r="A139" s="20">
        <v>134</v>
      </c>
      <c r="B139" s="22" t="s">
        <v>235</v>
      </c>
      <c r="C139" s="22" t="s">
        <v>272</v>
      </c>
      <c r="D139" s="22" t="s">
        <v>715</v>
      </c>
      <c r="E139" s="22" t="s">
        <v>31</v>
      </c>
      <c r="F139" s="22" t="s">
        <v>716</v>
      </c>
      <c r="G139" s="22" t="s">
        <v>122</v>
      </c>
      <c r="H139" s="22" t="s">
        <v>448</v>
      </c>
      <c r="I139" s="22" t="s">
        <v>51</v>
      </c>
      <c r="J139" s="22">
        <v>2023</v>
      </c>
      <c r="K139" s="40">
        <f t="shared" si="4"/>
        <v>240</v>
      </c>
      <c r="L139" s="45"/>
      <c r="M139" s="45"/>
      <c r="N139" s="22">
        <v>240</v>
      </c>
      <c r="O139" s="46" t="s">
        <v>93</v>
      </c>
      <c r="P139" s="31"/>
      <c r="Q139" s="22"/>
      <c r="R139" s="22"/>
      <c r="S139" s="22">
        <v>240</v>
      </c>
      <c r="T139" s="22" t="s">
        <v>714</v>
      </c>
      <c r="U139" s="22" t="s">
        <v>291</v>
      </c>
      <c r="V139" s="22" t="s">
        <v>710</v>
      </c>
      <c r="W139" s="22" t="s">
        <v>710</v>
      </c>
      <c r="X139" s="26" t="s">
        <v>38</v>
      </c>
    </row>
    <row r="140" s="2" customFormat="1" ht="89" customHeight="1" spans="1:24">
      <c r="A140" s="20">
        <v>135</v>
      </c>
      <c r="B140" s="22" t="s">
        <v>235</v>
      </c>
      <c r="C140" s="22" t="s">
        <v>272</v>
      </c>
      <c r="D140" s="22" t="s">
        <v>717</v>
      </c>
      <c r="E140" s="22" t="s">
        <v>83</v>
      </c>
      <c r="F140" s="22" t="s">
        <v>718</v>
      </c>
      <c r="G140" s="22" t="s">
        <v>719</v>
      </c>
      <c r="H140" s="22" t="s">
        <v>720</v>
      </c>
      <c r="I140" s="22" t="s">
        <v>51</v>
      </c>
      <c r="J140" s="22">
        <v>2023</v>
      </c>
      <c r="K140" s="40">
        <f t="shared" si="4"/>
        <v>150</v>
      </c>
      <c r="L140" s="45"/>
      <c r="M140" s="45"/>
      <c r="N140" s="22">
        <v>150</v>
      </c>
      <c r="O140" s="46" t="s">
        <v>93</v>
      </c>
      <c r="P140" s="31"/>
      <c r="Q140" s="22"/>
      <c r="R140" s="22"/>
      <c r="S140" s="22">
        <v>150</v>
      </c>
      <c r="T140" s="22" t="s">
        <v>714</v>
      </c>
      <c r="U140" s="22" t="s">
        <v>291</v>
      </c>
      <c r="V140" s="22" t="s">
        <v>710</v>
      </c>
      <c r="W140" s="22" t="s">
        <v>710</v>
      </c>
      <c r="X140" s="26" t="s">
        <v>38</v>
      </c>
    </row>
    <row r="141" s="2" customFormat="1" ht="89" customHeight="1" spans="1:24">
      <c r="A141" s="20">
        <v>136</v>
      </c>
      <c r="B141" s="22" t="s">
        <v>235</v>
      </c>
      <c r="C141" s="22" t="s">
        <v>272</v>
      </c>
      <c r="D141" s="22" t="s">
        <v>721</v>
      </c>
      <c r="E141" s="22" t="s">
        <v>83</v>
      </c>
      <c r="F141" s="22" t="s">
        <v>722</v>
      </c>
      <c r="G141" s="22" t="s">
        <v>723</v>
      </c>
      <c r="H141" s="22" t="s">
        <v>724</v>
      </c>
      <c r="I141" s="22" t="s">
        <v>51</v>
      </c>
      <c r="J141" s="22">
        <v>2023</v>
      </c>
      <c r="K141" s="40">
        <f t="shared" si="4"/>
        <v>190</v>
      </c>
      <c r="L141" s="45"/>
      <c r="M141" s="45"/>
      <c r="N141" s="22">
        <v>190</v>
      </c>
      <c r="O141" s="46" t="s">
        <v>93</v>
      </c>
      <c r="P141" s="31"/>
      <c r="Q141" s="22"/>
      <c r="R141" s="22"/>
      <c r="S141" s="22">
        <v>190</v>
      </c>
      <c r="T141" s="22" t="s">
        <v>714</v>
      </c>
      <c r="U141" s="22" t="s">
        <v>291</v>
      </c>
      <c r="V141" s="22" t="s">
        <v>710</v>
      </c>
      <c r="W141" s="22" t="s">
        <v>710</v>
      </c>
      <c r="X141" s="26" t="s">
        <v>38</v>
      </c>
    </row>
    <row r="142" s="2" customFormat="1" ht="89" customHeight="1" spans="1:24">
      <c r="A142" s="20">
        <v>137</v>
      </c>
      <c r="B142" s="22" t="s">
        <v>235</v>
      </c>
      <c r="C142" s="22" t="s">
        <v>725</v>
      </c>
      <c r="D142" s="22" t="s">
        <v>726</v>
      </c>
      <c r="E142" s="22" t="s">
        <v>83</v>
      </c>
      <c r="F142" s="22" t="s">
        <v>727</v>
      </c>
      <c r="G142" s="22" t="s">
        <v>728</v>
      </c>
      <c r="H142" s="22" t="s">
        <v>729</v>
      </c>
      <c r="I142" s="22" t="s">
        <v>51</v>
      </c>
      <c r="J142" s="22">
        <v>2023</v>
      </c>
      <c r="K142" s="40">
        <f t="shared" si="4"/>
        <v>300</v>
      </c>
      <c r="L142" s="45"/>
      <c r="M142" s="45"/>
      <c r="N142" s="22">
        <v>300</v>
      </c>
      <c r="O142" s="46" t="s">
        <v>93</v>
      </c>
      <c r="P142" s="31"/>
      <c r="Q142" s="22"/>
      <c r="R142" s="22"/>
      <c r="S142" s="22">
        <v>300</v>
      </c>
      <c r="T142" s="22" t="s">
        <v>730</v>
      </c>
      <c r="U142" s="22" t="s">
        <v>291</v>
      </c>
      <c r="V142" s="22" t="s">
        <v>710</v>
      </c>
      <c r="W142" s="22" t="s">
        <v>710</v>
      </c>
      <c r="X142" s="26" t="s">
        <v>38</v>
      </c>
    </row>
    <row r="143" s="2" customFormat="1" ht="89" customHeight="1" spans="1:24">
      <c r="A143" s="20">
        <v>138</v>
      </c>
      <c r="B143" s="22" t="s">
        <v>235</v>
      </c>
      <c r="C143" s="22" t="s">
        <v>725</v>
      </c>
      <c r="D143" s="22" t="s">
        <v>731</v>
      </c>
      <c r="E143" s="22" t="s">
        <v>83</v>
      </c>
      <c r="F143" s="22" t="s">
        <v>732</v>
      </c>
      <c r="G143" s="22" t="s">
        <v>45</v>
      </c>
      <c r="H143" s="22" t="s">
        <v>733</v>
      </c>
      <c r="I143" s="22" t="s">
        <v>51</v>
      </c>
      <c r="J143" s="22">
        <v>2023</v>
      </c>
      <c r="K143" s="40">
        <f t="shared" si="4"/>
        <v>140</v>
      </c>
      <c r="L143" s="45"/>
      <c r="M143" s="45"/>
      <c r="N143" s="22">
        <v>140</v>
      </c>
      <c r="O143" s="46" t="s">
        <v>93</v>
      </c>
      <c r="P143" s="31"/>
      <c r="Q143" s="22"/>
      <c r="R143" s="22"/>
      <c r="S143" s="22">
        <v>140</v>
      </c>
      <c r="T143" s="22" t="s">
        <v>714</v>
      </c>
      <c r="U143" s="22" t="s">
        <v>291</v>
      </c>
      <c r="V143" s="22" t="s">
        <v>710</v>
      </c>
      <c r="W143" s="22" t="s">
        <v>710</v>
      </c>
      <c r="X143" s="26" t="s">
        <v>38</v>
      </c>
    </row>
    <row r="144" s="2" customFormat="1" ht="89" customHeight="1" spans="1:24">
      <c r="A144" s="20">
        <v>139</v>
      </c>
      <c r="B144" s="22" t="s">
        <v>235</v>
      </c>
      <c r="C144" s="22" t="s">
        <v>725</v>
      </c>
      <c r="D144" s="22" t="s">
        <v>734</v>
      </c>
      <c r="E144" s="22" t="s">
        <v>31</v>
      </c>
      <c r="F144" s="22" t="s">
        <v>735</v>
      </c>
      <c r="G144" s="22" t="s">
        <v>56</v>
      </c>
      <c r="H144" s="22" t="s">
        <v>736</v>
      </c>
      <c r="I144" s="22" t="s">
        <v>51</v>
      </c>
      <c r="J144" s="22">
        <v>2023</v>
      </c>
      <c r="K144" s="40">
        <f t="shared" si="4"/>
        <v>150</v>
      </c>
      <c r="L144" s="45"/>
      <c r="M144" s="45"/>
      <c r="N144" s="22">
        <v>150</v>
      </c>
      <c r="O144" s="46" t="s">
        <v>93</v>
      </c>
      <c r="P144" s="31"/>
      <c r="Q144" s="22"/>
      <c r="R144" s="22"/>
      <c r="S144" s="22">
        <v>150</v>
      </c>
      <c r="T144" s="22" t="s">
        <v>714</v>
      </c>
      <c r="U144" s="22" t="s">
        <v>291</v>
      </c>
      <c r="V144" s="22" t="s">
        <v>710</v>
      </c>
      <c r="W144" s="22" t="s">
        <v>710</v>
      </c>
      <c r="X144" s="26" t="s">
        <v>38</v>
      </c>
    </row>
    <row r="145" s="2" customFormat="1" ht="89" customHeight="1" spans="1:24">
      <c r="A145" s="20">
        <v>140</v>
      </c>
      <c r="B145" s="22" t="s">
        <v>235</v>
      </c>
      <c r="C145" s="22" t="s">
        <v>737</v>
      </c>
      <c r="D145" s="22" t="s">
        <v>738</v>
      </c>
      <c r="E145" s="22" t="s">
        <v>31</v>
      </c>
      <c r="F145" s="22" t="s">
        <v>739</v>
      </c>
      <c r="G145" s="17" t="s">
        <v>122</v>
      </c>
      <c r="H145" s="22" t="s">
        <v>740</v>
      </c>
      <c r="I145" s="22" t="s">
        <v>51</v>
      </c>
      <c r="J145" s="22">
        <v>2023</v>
      </c>
      <c r="K145" s="40">
        <f t="shared" si="4"/>
        <v>77</v>
      </c>
      <c r="L145" s="45"/>
      <c r="M145" s="45"/>
      <c r="N145" s="45">
        <v>77</v>
      </c>
      <c r="O145" s="46" t="s">
        <v>93</v>
      </c>
      <c r="P145" s="31"/>
      <c r="Q145" s="45"/>
      <c r="R145" s="45"/>
      <c r="S145" s="45">
        <v>77</v>
      </c>
      <c r="T145" s="17" t="s">
        <v>741</v>
      </c>
      <c r="U145" s="78" t="s">
        <v>291</v>
      </c>
      <c r="V145" s="78" t="s">
        <v>742</v>
      </c>
      <c r="W145" s="22" t="s">
        <v>710</v>
      </c>
      <c r="X145" s="26" t="s">
        <v>38</v>
      </c>
    </row>
    <row r="146" s="2" customFormat="1" ht="89" customHeight="1" spans="1:24">
      <c r="A146" s="20">
        <v>141</v>
      </c>
      <c r="B146" s="17" t="s">
        <v>316</v>
      </c>
      <c r="C146" s="17" t="s">
        <v>322</v>
      </c>
      <c r="D146" s="17" t="s">
        <v>743</v>
      </c>
      <c r="E146" s="17" t="s">
        <v>31</v>
      </c>
      <c r="F146" s="17" t="s">
        <v>744</v>
      </c>
      <c r="G146" s="17" t="s">
        <v>246</v>
      </c>
      <c r="H146" s="17"/>
      <c r="I146" s="17"/>
      <c r="J146" s="22">
        <v>2024</v>
      </c>
      <c r="K146" s="40">
        <f t="shared" si="4"/>
        <v>1014.54</v>
      </c>
      <c r="L146" s="45"/>
      <c r="M146" s="45"/>
      <c r="N146" s="17">
        <v>864.54</v>
      </c>
      <c r="O146" s="46" t="s">
        <v>78</v>
      </c>
      <c r="P146" s="41"/>
      <c r="Q146" s="17">
        <v>894.54</v>
      </c>
      <c r="R146" s="26"/>
      <c r="S146" s="17">
        <v>120</v>
      </c>
      <c r="T146" s="17" t="s">
        <v>745</v>
      </c>
      <c r="U146" s="17" t="s">
        <v>746</v>
      </c>
      <c r="V146" s="17" t="s">
        <v>747</v>
      </c>
      <c r="W146" s="17" t="s">
        <v>747</v>
      </c>
      <c r="X146" s="26" t="s">
        <v>38</v>
      </c>
    </row>
    <row r="147" s="2" customFormat="1" ht="89" customHeight="1" spans="1:24">
      <c r="A147" s="20">
        <v>142</v>
      </c>
      <c r="B147" s="22" t="s">
        <v>316</v>
      </c>
      <c r="C147" s="17" t="s">
        <v>322</v>
      </c>
      <c r="D147" s="22" t="s">
        <v>748</v>
      </c>
      <c r="E147" s="17" t="s">
        <v>31</v>
      </c>
      <c r="F147" s="22" t="s">
        <v>324</v>
      </c>
      <c r="G147" s="22" t="s">
        <v>246</v>
      </c>
      <c r="H147" s="23"/>
      <c r="I147" s="23"/>
      <c r="J147" s="23">
        <v>2023</v>
      </c>
      <c r="K147" s="40">
        <f t="shared" si="4"/>
        <v>2435</v>
      </c>
      <c r="L147" s="45">
        <v>200</v>
      </c>
      <c r="M147" s="45"/>
      <c r="N147" s="45">
        <v>1000</v>
      </c>
      <c r="O147" s="46" t="s">
        <v>749</v>
      </c>
      <c r="P147" s="47">
        <v>110.5</v>
      </c>
      <c r="Q147" s="23">
        <v>429.5</v>
      </c>
      <c r="R147" s="23">
        <v>537</v>
      </c>
      <c r="S147" s="23">
        <v>1358</v>
      </c>
      <c r="T147" s="31" t="s">
        <v>325</v>
      </c>
      <c r="U147" s="31" t="s">
        <v>326</v>
      </c>
      <c r="V147" s="22" t="s">
        <v>174</v>
      </c>
      <c r="W147" s="22" t="s">
        <v>174</v>
      </c>
      <c r="X147" s="26" t="s">
        <v>38</v>
      </c>
    </row>
    <row r="148" s="2" customFormat="1" ht="89" customHeight="1" spans="1:24">
      <c r="A148" s="20">
        <v>143</v>
      </c>
      <c r="B148" s="22" t="s">
        <v>28</v>
      </c>
      <c r="C148" s="17" t="s">
        <v>222</v>
      </c>
      <c r="D148" s="22" t="s">
        <v>750</v>
      </c>
      <c r="E148" s="22" t="s">
        <v>31</v>
      </c>
      <c r="F148" s="17" t="s">
        <v>751</v>
      </c>
      <c r="G148" s="17" t="s">
        <v>752</v>
      </c>
      <c r="H148" s="17"/>
      <c r="I148" s="17"/>
      <c r="J148" s="22">
        <v>2023</v>
      </c>
      <c r="K148" s="40">
        <f t="shared" si="4"/>
        <v>45</v>
      </c>
      <c r="L148" s="45">
        <v>60</v>
      </c>
      <c r="M148" s="45"/>
      <c r="N148" s="45">
        <v>40</v>
      </c>
      <c r="O148" s="46" t="s">
        <v>753</v>
      </c>
      <c r="P148" s="47"/>
      <c r="Q148" s="23"/>
      <c r="R148" s="23"/>
      <c r="S148" s="23">
        <v>45</v>
      </c>
      <c r="T148" s="42" t="s">
        <v>754</v>
      </c>
      <c r="U148" s="22" t="s">
        <v>755</v>
      </c>
      <c r="V148" s="22" t="s">
        <v>259</v>
      </c>
      <c r="W148" s="22" t="s">
        <v>37</v>
      </c>
      <c r="X148" s="26" t="s">
        <v>38</v>
      </c>
    </row>
    <row r="149" s="2" customFormat="1" ht="89" customHeight="1" spans="1:24">
      <c r="A149" s="20">
        <v>144</v>
      </c>
      <c r="B149" s="22" t="s">
        <v>756</v>
      </c>
      <c r="C149" s="22" t="s">
        <v>757</v>
      </c>
      <c r="D149" s="25" t="s">
        <v>758</v>
      </c>
      <c r="E149" s="17" t="s">
        <v>31</v>
      </c>
      <c r="F149" s="17" t="s">
        <v>759</v>
      </c>
      <c r="G149" s="25" t="s">
        <v>246</v>
      </c>
      <c r="H149" s="23"/>
      <c r="I149" s="17"/>
      <c r="J149" s="23">
        <v>2023</v>
      </c>
      <c r="K149" s="40">
        <f t="shared" si="4"/>
        <v>598.8</v>
      </c>
      <c r="L149" s="45">
        <v>480</v>
      </c>
      <c r="M149" s="45"/>
      <c r="N149" s="45">
        <v>122</v>
      </c>
      <c r="O149" s="46" t="s">
        <v>760</v>
      </c>
      <c r="P149" s="47">
        <v>539.8</v>
      </c>
      <c r="Q149" s="23">
        <v>59</v>
      </c>
      <c r="R149" s="23"/>
      <c r="S149" s="23"/>
      <c r="T149" s="31" t="s">
        <v>761</v>
      </c>
      <c r="U149" s="31" t="s">
        <v>762</v>
      </c>
      <c r="V149" s="22" t="s">
        <v>174</v>
      </c>
      <c r="W149" s="22" t="s">
        <v>174</v>
      </c>
      <c r="X149" s="26" t="s">
        <v>38</v>
      </c>
    </row>
    <row r="150" s="2" customFormat="1" ht="89" customHeight="1" spans="1:24">
      <c r="A150" s="20">
        <v>145</v>
      </c>
      <c r="B150" s="22" t="s">
        <v>756</v>
      </c>
      <c r="C150" s="22" t="s">
        <v>763</v>
      </c>
      <c r="D150" s="25" t="s">
        <v>764</v>
      </c>
      <c r="E150" s="17" t="s">
        <v>31</v>
      </c>
      <c r="F150" s="17" t="s">
        <v>765</v>
      </c>
      <c r="G150" s="25" t="s">
        <v>246</v>
      </c>
      <c r="H150" s="25"/>
      <c r="I150" s="17"/>
      <c r="J150" s="23">
        <v>2023</v>
      </c>
      <c r="K150" s="40">
        <f t="shared" si="4"/>
        <v>87.5</v>
      </c>
      <c r="L150" s="45">
        <v>90</v>
      </c>
      <c r="M150" s="45"/>
      <c r="N150" s="45">
        <v>1</v>
      </c>
      <c r="O150" s="46" t="s">
        <v>78</v>
      </c>
      <c r="P150" s="47"/>
      <c r="Q150" s="23">
        <v>87.5</v>
      </c>
      <c r="R150" s="23"/>
      <c r="S150" s="23"/>
      <c r="T150" s="31" t="s">
        <v>766</v>
      </c>
      <c r="U150" s="31" t="s">
        <v>767</v>
      </c>
      <c r="V150" s="22" t="s">
        <v>174</v>
      </c>
      <c r="W150" s="22" t="s">
        <v>174</v>
      </c>
      <c r="X150" s="26" t="s">
        <v>38</v>
      </c>
    </row>
    <row r="151" s="2" customFormat="1" ht="125" customHeight="1" spans="1:24">
      <c r="A151" s="20">
        <v>146</v>
      </c>
      <c r="B151" s="22" t="s">
        <v>768</v>
      </c>
      <c r="C151" s="22" t="s">
        <v>768</v>
      </c>
      <c r="D151" s="22" t="s">
        <v>769</v>
      </c>
      <c r="E151" s="22" t="s">
        <v>83</v>
      </c>
      <c r="F151" s="22" t="s">
        <v>770</v>
      </c>
      <c r="G151" s="22" t="s">
        <v>122</v>
      </c>
      <c r="H151" s="22" t="s">
        <v>771</v>
      </c>
      <c r="I151" s="22"/>
      <c r="J151" s="22">
        <v>2023</v>
      </c>
      <c r="K151" s="40">
        <f t="shared" si="4"/>
        <v>21.06</v>
      </c>
      <c r="L151" s="45"/>
      <c r="M151" s="45"/>
      <c r="N151" s="45">
        <v>21.06</v>
      </c>
      <c r="O151" s="46" t="s">
        <v>93</v>
      </c>
      <c r="P151" s="31"/>
      <c r="Q151" s="22"/>
      <c r="R151" s="22"/>
      <c r="S151" s="22">
        <v>21.06</v>
      </c>
      <c r="T151" s="22" t="s">
        <v>772</v>
      </c>
      <c r="U151" s="22" t="s">
        <v>773</v>
      </c>
      <c r="V151" s="22" t="s">
        <v>452</v>
      </c>
      <c r="W151" s="22" t="s">
        <v>174</v>
      </c>
      <c r="X151" s="26" t="s">
        <v>38</v>
      </c>
    </row>
    <row r="152" s="2" customFormat="1" ht="89" customHeight="1" spans="1:24">
      <c r="A152" s="20">
        <v>147</v>
      </c>
      <c r="B152" s="22" t="s">
        <v>235</v>
      </c>
      <c r="C152" s="22" t="s">
        <v>637</v>
      </c>
      <c r="D152" s="22" t="s">
        <v>774</v>
      </c>
      <c r="E152" s="22" t="s">
        <v>31</v>
      </c>
      <c r="F152" s="59" t="s">
        <v>775</v>
      </c>
      <c r="G152" s="22" t="s">
        <v>196</v>
      </c>
      <c r="H152" s="22" t="s">
        <v>347</v>
      </c>
      <c r="I152" s="22" t="s">
        <v>51</v>
      </c>
      <c r="J152" s="22">
        <v>2023</v>
      </c>
      <c r="K152" s="40">
        <f t="shared" si="4"/>
        <v>86.75</v>
      </c>
      <c r="L152" s="45"/>
      <c r="M152" s="45"/>
      <c r="N152" s="45"/>
      <c r="O152" s="45"/>
      <c r="P152" s="45"/>
      <c r="Q152" s="45"/>
      <c r="R152" s="45">
        <v>86.75</v>
      </c>
      <c r="S152" s="57"/>
      <c r="T152" s="22" t="s">
        <v>548</v>
      </c>
      <c r="U152" s="22" t="s">
        <v>549</v>
      </c>
      <c r="V152" s="22" t="s">
        <v>200</v>
      </c>
      <c r="W152" s="22" t="s">
        <v>174</v>
      </c>
      <c r="X152" s="26" t="s">
        <v>38</v>
      </c>
    </row>
    <row r="153" s="4" customFormat="1" ht="68" customHeight="1" spans="1:24">
      <c r="A153" s="20">
        <v>148</v>
      </c>
      <c r="B153" s="33" t="s">
        <v>235</v>
      </c>
      <c r="C153" s="33" t="s">
        <v>327</v>
      </c>
      <c r="D153" s="17" t="s">
        <v>776</v>
      </c>
      <c r="E153" s="17" t="s">
        <v>31</v>
      </c>
      <c r="F153" s="22" t="s">
        <v>777</v>
      </c>
      <c r="G153" s="17" t="s">
        <v>196</v>
      </c>
      <c r="H153" s="17" t="s">
        <v>778</v>
      </c>
      <c r="I153" s="17" t="s">
        <v>51</v>
      </c>
      <c r="J153" s="80">
        <v>2023</v>
      </c>
      <c r="K153" s="40">
        <f t="shared" si="4"/>
        <v>53.7997</v>
      </c>
      <c r="L153" s="22" t="s">
        <v>779</v>
      </c>
      <c r="M153" s="58" t="s">
        <v>604</v>
      </c>
      <c r="N153" s="58" t="s">
        <v>604</v>
      </c>
      <c r="O153" s="81">
        <v>44643</v>
      </c>
      <c r="P153" s="23"/>
      <c r="Q153" s="23"/>
      <c r="R153" s="23">
        <v>53.7997</v>
      </c>
      <c r="S153" s="23"/>
      <c r="T153" s="22" t="s">
        <v>631</v>
      </c>
      <c r="U153" s="23" t="s">
        <v>779</v>
      </c>
      <c r="V153" s="22" t="s">
        <v>780</v>
      </c>
      <c r="W153" s="22" t="s">
        <v>780</v>
      </c>
      <c r="X153" s="26" t="s">
        <v>38</v>
      </c>
    </row>
    <row r="154" s="4" customFormat="1" ht="68" customHeight="1" spans="1:24">
      <c r="A154" s="20">
        <v>149</v>
      </c>
      <c r="B154" s="33" t="s">
        <v>235</v>
      </c>
      <c r="C154" s="33" t="s">
        <v>327</v>
      </c>
      <c r="D154" s="22" t="s">
        <v>781</v>
      </c>
      <c r="E154" s="17" t="s">
        <v>31</v>
      </c>
      <c r="F154" s="72" t="s">
        <v>782</v>
      </c>
      <c r="G154" s="22" t="s">
        <v>330</v>
      </c>
      <c r="H154" s="22" t="s">
        <v>783</v>
      </c>
      <c r="I154" s="17" t="s">
        <v>51</v>
      </c>
      <c r="J154" s="80">
        <v>2023</v>
      </c>
      <c r="K154" s="40">
        <f t="shared" si="4"/>
        <v>230</v>
      </c>
      <c r="L154" s="22" t="s">
        <v>779</v>
      </c>
      <c r="M154" s="58" t="s">
        <v>604</v>
      </c>
      <c r="N154" s="58" t="s">
        <v>604</v>
      </c>
      <c r="O154" s="81">
        <v>44643</v>
      </c>
      <c r="P154" s="23"/>
      <c r="Q154" s="23"/>
      <c r="R154" s="23">
        <v>230</v>
      </c>
      <c r="S154" s="23"/>
      <c r="T154" s="22" t="s">
        <v>631</v>
      </c>
      <c r="U154" s="23" t="s">
        <v>779</v>
      </c>
      <c r="V154" s="22" t="s">
        <v>780</v>
      </c>
      <c r="W154" s="22" t="s">
        <v>780</v>
      </c>
      <c r="X154" s="26" t="s">
        <v>38</v>
      </c>
    </row>
    <row r="155" s="4" customFormat="1" ht="68" customHeight="1" spans="1:24">
      <c r="A155" s="20">
        <v>150</v>
      </c>
      <c r="B155" s="33" t="s">
        <v>235</v>
      </c>
      <c r="C155" s="33" t="s">
        <v>327</v>
      </c>
      <c r="D155" s="22" t="s">
        <v>784</v>
      </c>
      <c r="E155" s="17" t="s">
        <v>31</v>
      </c>
      <c r="F155" s="72" t="s">
        <v>785</v>
      </c>
      <c r="G155" s="22" t="s">
        <v>196</v>
      </c>
      <c r="H155" s="22" t="s">
        <v>786</v>
      </c>
      <c r="I155" s="17" t="s">
        <v>51</v>
      </c>
      <c r="J155" s="80">
        <v>2023</v>
      </c>
      <c r="K155" s="40">
        <f t="shared" si="4"/>
        <v>62</v>
      </c>
      <c r="L155" s="22" t="s">
        <v>779</v>
      </c>
      <c r="M155" s="58" t="s">
        <v>604</v>
      </c>
      <c r="N155" s="58" t="s">
        <v>604</v>
      </c>
      <c r="O155" s="81">
        <v>44643</v>
      </c>
      <c r="P155" s="23"/>
      <c r="Q155" s="23"/>
      <c r="R155" s="23">
        <v>62</v>
      </c>
      <c r="S155" s="23"/>
      <c r="T155" s="22" t="s">
        <v>631</v>
      </c>
      <c r="U155" s="23" t="s">
        <v>779</v>
      </c>
      <c r="V155" s="22" t="s">
        <v>780</v>
      </c>
      <c r="W155" s="22" t="s">
        <v>780</v>
      </c>
      <c r="X155" s="26" t="s">
        <v>38</v>
      </c>
    </row>
    <row r="156" s="4" customFormat="1" ht="68" customHeight="1" spans="1:24">
      <c r="A156" s="20">
        <v>151</v>
      </c>
      <c r="B156" s="33" t="s">
        <v>235</v>
      </c>
      <c r="C156" s="33" t="s">
        <v>327</v>
      </c>
      <c r="D156" s="22" t="s">
        <v>787</v>
      </c>
      <c r="E156" s="17" t="s">
        <v>31</v>
      </c>
      <c r="F156" s="72" t="s">
        <v>788</v>
      </c>
      <c r="G156" s="22" t="s">
        <v>330</v>
      </c>
      <c r="H156" s="22" t="s">
        <v>789</v>
      </c>
      <c r="I156" s="17" t="s">
        <v>51</v>
      </c>
      <c r="J156" s="80">
        <v>2023</v>
      </c>
      <c r="K156" s="40">
        <f t="shared" si="4"/>
        <v>96.2003</v>
      </c>
      <c r="L156" s="22" t="s">
        <v>779</v>
      </c>
      <c r="M156" s="58" t="s">
        <v>604</v>
      </c>
      <c r="N156" s="58" t="s">
        <v>604</v>
      </c>
      <c r="O156" s="81">
        <v>44643</v>
      </c>
      <c r="P156" s="23"/>
      <c r="Q156" s="23"/>
      <c r="R156" s="23">
        <v>96.2003</v>
      </c>
      <c r="S156" s="23"/>
      <c r="T156" s="22" t="s">
        <v>631</v>
      </c>
      <c r="U156" s="23" t="s">
        <v>779</v>
      </c>
      <c r="V156" s="22" t="s">
        <v>780</v>
      </c>
      <c r="W156" s="22" t="s">
        <v>780</v>
      </c>
      <c r="X156" s="26" t="s">
        <v>38</v>
      </c>
    </row>
    <row r="157" s="4" customFormat="1" ht="68" customHeight="1" spans="1:24">
      <c r="A157" s="20">
        <v>152</v>
      </c>
      <c r="B157" s="33" t="s">
        <v>235</v>
      </c>
      <c r="C157" s="33" t="s">
        <v>327</v>
      </c>
      <c r="D157" s="22" t="s">
        <v>790</v>
      </c>
      <c r="E157" s="17" t="s">
        <v>31</v>
      </c>
      <c r="F157" s="72" t="s">
        <v>791</v>
      </c>
      <c r="G157" s="22" t="s">
        <v>115</v>
      </c>
      <c r="H157" s="22" t="s">
        <v>792</v>
      </c>
      <c r="I157" s="17"/>
      <c r="J157" s="80">
        <v>2023</v>
      </c>
      <c r="K157" s="40">
        <f t="shared" si="4"/>
        <v>98</v>
      </c>
      <c r="L157" s="22" t="s">
        <v>779</v>
      </c>
      <c r="M157" s="58" t="s">
        <v>604</v>
      </c>
      <c r="N157" s="58" t="s">
        <v>604</v>
      </c>
      <c r="O157" s="81">
        <v>44823</v>
      </c>
      <c r="P157" s="23"/>
      <c r="Q157" s="23"/>
      <c r="R157" s="23">
        <v>98</v>
      </c>
      <c r="S157" s="23"/>
      <c r="T157" s="22" t="s">
        <v>631</v>
      </c>
      <c r="U157" s="23" t="s">
        <v>779</v>
      </c>
      <c r="V157" s="22" t="s">
        <v>780</v>
      </c>
      <c r="W157" s="22" t="s">
        <v>780</v>
      </c>
      <c r="X157" s="26" t="s">
        <v>38</v>
      </c>
    </row>
    <row r="158" s="4" customFormat="1" ht="84" customHeight="1" spans="1:24">
      <c r="A158" s="20">
        <v>153</v>
      </c>
      <c r="B158" s="22" t="s">
        <v>235</v>
      </c>
      <c r="C158" s="22" t="s">
        <v>327</v>
      </c>
      <c r="D158" s="22" t="s">
        <v>793</v>
      </c>
      <c r="E158" s="17" t="s">
        <v>31</v>
      </c>
      <c r="F158" s="72" t="s">
        <v>794</v>
      </c>
      <c r="G158" s="22" t="s">
        <v>68</v>
      </c>
      <c r="H158" s="22" t="s">
        <v>795</v>
      </c>
      <c r="I158" s="17"/>
      <c r="J158" s="80">
        <v>2023</v>
      </c>
      <c r="K158" s="40">
        <f t="shared" si="4"/>
        <v>219</v>
      </c>
      <c r="L158" s="22" t="s">
        <v>779</v>
      </c>
      <c r="M158" s="58" t="s">
        <v>604</v>
      </c>
      <c r="N158" s="58" t="s">
        <v>604</v>
      </c>
      <c r="O158" s="81">
        <v>44823</v>
      </c>
      <c r="P158" s="23"/>
      <c r="Q158" s="23"/>
      <c r="R158" s="23">
        <v>219</v>
      </c>
      <c r="S158" s="23"/>
      <c r="T158" s="22" t="s">
        <v>631</v>
      </c>
      <c r="U158" s="23" t="s">
        <v>779</v>
      </c>
      <c r="V158" s="22" t="s">
        <v>780</v>
      </c>
      <c r="W158" s="22" t="s">
        <v>780</v>
      </c>
      <c r="X158" s="26" t="s">
        <v>38</v>
      </c>
    </row>
    <row r="159" s="4" customFormat="1" ht="84" customHeight="1" spans="1:24">
      <c r="A159" s="20">
        <v>154</v>
      </c>
      <c r="B159" s="22" t="s">
        <v>235</v>
      </c>
      <c r="C159" s="22" t="s">
        <v>327</v>
      </c>
      <c r="D159" s="22" t="s">
        <v>796</v>
      </c>
      <c r="E159" s="17" t="s">
        <v>31</v>
      </c>
      <c r="F159" s="72" t="s">
        <v>797</v>
      </c>
      <c r="G159" s="22" t="s">
        <v>170</v>
      </c>
      <c r="H159" s="22"/>
      <c r="I159" s="17"/>
      <c r="J159" s="80">
        <v>2023</v>
      </c>
      <c r="K159" s="40">
        <f t="shared" si="4"/>
        <v>228</v>
      </c>
      <c r="L159" s="22"/>
      <c r="M159" s="58"/>
      <c r="N159" s="58"/>
      <c r="O159" s="81"/>
      <c r="P159" s="23"/>
      <c r="Q159" s="23"/>
      <c r="R159" s="23">
        <v>228</v>
      </c>
      <c r="S159" s="23"/>
      <c r="T159" s="22" t="s">
        <v>631</v>
      </c>
      <c r="U159" s="23" t="s">
        <v>779</v>
      </c>
      <c r="V159" s="22" t="s">
        <v>780</v>
      </c>
      <c r="W159" s="22" t="s">
        <v>780</v>
      </c>
      <c r="X159" s="26" t="s">
        <v>38</v>
      </c>
    </row>
    <row r="160" s="5" customFormat="1" ht="56" customHeight="1" spans="1:24">
      <c r="A160" s="20">
        <v>155</v>
      </c>
      <c r="B160" s="22" t="s">
        <v>28</v>
      </c>
      <c r="C160" s="22" t="s">
        <v>482</v>
      </c>
      <c r="D160" s="22" t="s">
        <v>798</v>
      </c>
      <c r="E160" s="22" t="s">
        <v>31</v>
      </c>
      <c r="F160" s="22" t="s">
        <v>799</v>
      </c>
      <c r="G160" s="22" t="s">
        <v>139</v>
      </c>
      <c r="H160" s="22" t="s">
        <v>664</v>
      </c>
      <c r="I160" s="22" t="s">
        <v>51</v>
      </c>
      <c r="J160" s="22">
        <v>2023</v>
      </c>
      <c r="K160" s="40">
        <f t="shared" si="4"/>
        <v>133.5724</v>
      </c>
      <c r="L160" s="45"/>
      <c r="M160" s="45"/>
      <c r="N160" s="45"/>
      <c r="O160" s="46"/>
      <c r="P160" s="45"/>
      <c r="Q160" s="45">
        <v>133.5724</v>
      </c>
      <c r="R160" s="57"/>
      <c r="S160" s="45"/>
      <c r="T160" s="22" t="s">
        <v>665</v>
      </c>
      <c r="U160" s="22" t="s">
        <v>333</v>
      </c>
      <c r="V160" s="22" t="s">
        <v>709</v>
      </c>
      <c r="W160" s="22" t="s">
        <v>335</v>
      </c>
      <c r="X160" s="26" t="s">
        <v>38</v>
      </c>
    </row>
    <row r="161" s="6" customFormat="1" ht="63" customHeight="1" spans="1:24">
      <c r="A161" s="20">
        <v>156</v>
      </c>
      <c r="B161" s="46" t="s">
        <v>28</v>
      </c>
      <c r="C161" s="46" t="s">
        <v>29</v>
      </c>
      <c r="D161" s="46" t="s">
        <v>800</v>
      </c>
      <c r="E161" s="45"/>
      <c r="F161" s="46" t="s">
        <v>801</v>
      </c>
      <c r="G161" s="46" t="s">
        <v>68</v>
      </c>
      <c r="H161" s="45"/>
      <c r="I161" s="45"/>
      <c r="J161" s="45">
        <v>2023</v>
      </c>
      <c r="K161" s="40">
        <f t="shared" si="4"/>
        <v>39.3495</v>
      </c>
      <c r="L161" s="45"/>
      <c r="M161" s="45"/>
      <c r="N161" s="45"/>
      <c r="O161" s="46"/>
      <c r="P161" s="45"/>
      <c r="Q161" s="45">
        <v>39.3495</v>
      </c>
      <c r="R161" s="45"/>
      <c r="S161" s="45"/>
      <c r="T161" s="46" t="s">
        <v>802</v>
      </c>
      <c r="U161" s="46" t="s">
        <v>603</v>
      </c>
      <c r="V161" s="46" t="s">
        <v>73</v>
      </c>
      <c r="W161" s="46" t="s">
        <v>174</v>
      </c>
      <c r="X161" s="26" t="s">
        <v>38</v>
      </c>
    </row>
    <row r="162" s="6" customFormat="1" ht="78" customHeight="1" spans="1:24">
      <c r="A162" s="20">
        <v>157</v>
      </c>
      <c r="B162" s="73" t="s">
        <v>235</v>
      </c>
      <c r="C162" s="73" t="s">
        <v>737</v>
      </c>
      <c r="D162" s="73" t="s">
        <v>803</v>
      </c>
      <c r="E162" s="73" t="s">
        <v>31</v>
      </c>
      <c r="F162" s="73" t="s">
        <v>804</v>
      </c>
      <c r="G162" s="74" t="s">
        <v>68</v>
      </c>
      <c r="H162" s="74" t="s">
        <v>805</v>
      </c>
      <c r="I162" s="74" t="s">
        <v>51</v>
      </c>
      <c r="J162" s="74" t="s">
        <v>806</v>
      </c>
      <c r="K162" s="40">
        <f t="shared" si="4"/>
        <v>44.3</v>
      </c>
      <c r="L162" s="45"/>
      <c r="M162" s="45"/>
      <c r="N162" s="45"/>
      <c r="O162" s="46"/>
      <c r="P162" s="45"/>
      <c r="Q162" s="45">
        <v>44.3</v>
      </c>
      <c r="R162" s="45"/>
      <c r="S162" s="45"/>
      <c r="T162" s="73" t="s">
        <v>807</v>
      </c>
      <c r="U162" s="73" t="s">
        <v>808</v>
      </c>
      <c r="V162" s="73" t="s">
        <v>73</v>
      </c>
      <c r="W162" s="73" t="s">
        <v>710</v>
      </c>
      <c r="X162" s="26" t="s">
        <v>38</v>
      </c>
    </row>
    <row r="163" s="7" customFormat="1" ht="94" customHeight="1" spans="1:25">
      <c r="A163" s="20">
        <v>158</v>
      </c>
      <c r="B163" s="22" t="s">
        <v>28</v>
      </c>
      <c r="C163" s="22" t="s">
        <v>179</v>
      </c>
      <c r="D163" s="22" t="s">
        <v>809</v>
      </c>
      <c r="E163" s="22" t="s">
        <v>31</v>
      </c>
      <c r="F163" s="22" t="s">
        <v>810</v>
      </c>
      <c r="G163" s="22" t="s">
        <v>45</v>
      </c>
      <c r="H163" s="22" t="s">
        <v>50</v>
      </c>
      <c r="I163" s="22"/>
      <c r="J163" s="22">
        <v>2023</v>
      </c>
      <c r="K163" s="40">
        <f t="shared" si="4"/>
        <v>37</v>
      </c>
      <c r="L163" s="46" t="s">
        <v>426</v>
      </c>
      <c r="M163" s="22"/>
      <c r="N163" s="22"/>
      <c r="O163" s="22"/>
      <c r="P163" s="22"/>
      <c r="Q163" s="22">
        <v>37</v>
      </c>
      <c r="R163" s="22"/>
      <c r="S163" s="22"/>
      <c r="T163" s="22" t="s">
        <v>811</v>
      </c>
      <c r="U163" s="22" t="s">
        <v>812</v>
      </c>
      <c r="V163" s="22" t="s">
        <v>221</v>
      </c>
      <c r="W163" s="22" t="s">
        <v>37</v>
      </c>
      <c r="X163" s="26" t="s">
        <v>38</v>
      </c>
      <c r="Y163" s="87"/>
    </row>
    <row r="164" s="6" customFormat="1" ht="67.5" spans="1:24">
      <c r="A164" s="20">
        <v>159</v>
      </c>
      <c r="B164" s="46" t="s">
        <v>28</v>
      </c>
      <c r="C164" s="45" t="s">
        <v>222</v>
      </c>
      <c r="D164" s="17" t="s">
        <v>813</v>
      </c>
      <c r="E164" s="17" t="s">
        <v>31</v>
      </c>
      <c r="F164" s="75" t="s">
        <v>814</v>
      </c>
      <c r="G164" s="17" t="s">
        <v>815</v>
      </c>
      <c r="H164" s="75" t="s">
        <v>816</v>
      </c>
      <c r="I164" s="82"/>
      <c r="J164" s="26">
        <v>2023</v>
      </c>
      <c r="K164" s="40">
        <f t="shared" si="4"/>
        <v>53</v>
      </c>
      <c r="L164" s="75" t="s">
        <v>817</v>
      </c>
      <c r="M164" s="83"/>
      <c r="N164" s="17" t="s">
        <v>818</v>
      </c>
      <c r="O164" s="17" t="s">
        <v>819</v>
      </c>
      <c r="P164" s="83"/>
      <c r="Q164" s="45"/>
      <c r="R164" s="45">
        <v>53</v>
      </c>
      <c r="S164" s="45"/>
      <c r="T164" s="75" t="s">
        <v>817</v>
      </c>
      <c r="U164" s="83"/>
      <c r="V164" s="17" t="s">
        <v>818</v>
      </c>
      <c r="W164" s="17" t="s">
        <v>819</v>
      </c>
      <c r="X164" s="26" t="s">
        <v>38</v>
      </c>
    </row>
    <row r="165" s="6" customFormat="1" ht="37" customHeight="1" spans="1:24">
      <c r="A165" s="20">
        <v>160</v>
      </c>
      <c r="B165" s="46" t="s">
        <v>28</v>
      </c>
      <c r="C165" s="45" t="s">
        <v>820</v>
      </c>
      <c r="D165" s="17" t="s">
        <v>821</v>
      </c>
      <c r="E165" s="17"/>
      <c r="F165" s="75" t="s">
        <v>822</v>
      </c>
      <c r="G165" s="17" t="s">
        <v>823</v>
      </c>
      <c r="H165" s="76" t="s">
        <v>824</v>
      </c>
      <c r="I165" s="82"/>
      <c r="J165" s="26"/>
      <c r="K165" s="84">
        <f t="shared" si="4"/>
        <v>146.7022</v>
      </c>
      <c r="L165" s="75" t="s">
        <v>825</v>
      </c>
      <c r="M165" s="83"/>
      <c r="N165" s="17" t="s">
        <v>249</v>
      </c>
      <c r="O165" s="17" t="s">
        <v>249</v>
      </c>
      <c r="P165" s="45"/>
      <c r="Q165" s="45">
        <v>39.8822</v>
      </c>
      <c r="R165" s="45">
        <v>101.5</v>
      </c>
      <c r="S165" s="45">
        <v>5.32</v>
      </c>
      <c r="T165" s="75" t="s">
        <v>825</v>
      </c>
      <c r="U165" s="83"/>
      <c r="V165" s="17" t="s">
        <v>249</v>
      </c>
      <c r="W165" s="17" t="s">
        <v>249</v>
      </c>
      <c r="X165" s="26" t="s">
        <v>38</v>
      </c>
    </row>
    <row r="166" s="6" customFormat="1" ht="48" customHeight="1" spans="1:24">
      <c r="A166" s="17">
        <v>161</v>
      </c>
      <c r="B166" s="22" t="s">
        <v>235</v>
      </c>
      <c r="C166" s="22" t="s">
        <v>725</v>
      </c>
      <c r="D166" s="22" t="s">
        <v>826</v>
      </c>
      <c r="E166" s="22" t="s">
        <v>31</v>
      </c>
      <c r="F166" s="59" t="s">
        <v>827</v>
      </c>
      <c r="G166" s="22" t="s">
        <v>98</v>
      </c>
      <c r="H166" s="22" t="s">
        <v>488</v>
      </c>
      <c r="I166" s="22" t="s">
        <v>51</v>
      </c>
      <c r="J166" s="22">
        <v>2023</v>
      </c>
      <c r="K166" s="84">
        <f t="shared" si="4"/>
        <v>50</v>
      </c>
      <c r="L166" s="45"/>
      <c r="M166" s="45"/>
      <c r="N166" s="45"/>
      <c r="O166" s="45"/>
      <c r="P166" s="45">
        <v>3.2</v>
      </c>
      <c r="Q166" s="45">
        <v>3.5</v>
      </c>
      <c r="R166" s="45">
        <v>43.3</v>
      </c>
      <c r="S166" s="45"/>
      <c r="T166" s="22" t="s">
        <v>828</v>
      </c>
      <c r="U166" s="22" t="s">
        <v>267</v>
      </c>
      <c r="V166" s="22" t="s">
        <v>829</v>
      </c>
      <c r="W166" s="22" t="s">
        <v>174</v>
      </c>
      <c r="X166" s="26" t="s">
        <v>38</v>
      </c>
    </row>
    <row r="167" s="8" customFormat="1" ht="46" customHeight="1" spans="1:16370">
      <c r="A167" s="17">
        <v>162</v>
      </c>
      <c r="B167" s="22" t="s">
        <v>235</v>
      </c>
      <c r="C167" s="22" t="s">
        <v>327</v>
      </c>
      <c r="D167" s="22" t="s">
        <v>830</v>
      </c>
      <c r="E167" s="22" t="s">
        <v>831</v>
      </c>
      <c r="F167" s="59" t="s">
        <v>832</v>
      </c>
      <c r="G167" s="22" t="s">
        <v>833</v>
      </c>
      <c r="H167" s="22" t="s">
        <v>46</v>
      </c>
      <c r="I167" s="22" t="s">
        <v>51</v>
      </c>
      <c r="J167" s="22">
        <v>2023</v>
      </c>
      <c r="K167" s="26">
        <f t="shared" ref="K167:K169" si="5">SUM(L167+M167+N167+O167)</f>
        <v>38.27</v>
      </c>
      <c r="L167" s="85"/>
      <c r="M167" s="85"/>
      <c r="N167" s="22">
        <v>38.27</v>
      </c>
      <c r="O167" s="83"/>
      <c r="P167" s="85"/>
      <c r="Q167" s="85"/>
      <c r="R167" s="26">
        <v>38.27</v>
      </c>
      <c r="S167" s="85"/>
      <c r="T167" s="22" t="s">
        <v>834</v>
      </c>
      <c r="U167" s="22" t="s">
        <v>835</v>
      </c>
      <c r="V167" s="22" t="s">
        <v>835</v>
      </c>
      <c r="W167" s="22" t="s">
        <v>604</v>
      </c>
      <c r="X167" s="26" t="s">
        <v>38</v>
      </c>
      <c r="XEP167" s="2"/>
    </row>
    <row r="168" s="8" customFormat="1" ht="46" customHeight="1" spans="1:16370">
      <c r="A168" s="17">
        <v>163</v>
      </c>
      <c r="B168" s="22" t="s">
        <v>235</v>
      </c>
      <c r="C168" s="22" t="s">
        <v>272</v>
      </c>
      <c r="D168" s="22" t="s">
        <v>836</v>
      </c>
      <c r="E168" s="58" t="s">
        <v>31</v>
      </c>
      <c r="F168" s="77" t="s">
        <v>837</v>
      </c>
      <c r="G168" s="58" t="s">
        <v>56</v>
      </c>
      <c r="H168" s="58" t="s">
        <v>838</v>
      </c>
      <c r="I168" s="58" t="s">
        <v>51</v>
      </c>
      <c r="J168" s="22">
        <v>2023</v>
      </c>
      <c r="K168" s="26">
        <f t="shared" si="5"/>
        <v>58.22</v>
      </c>
      <c r="L168" s="85"/>
      <c r="M168" s="85"/>
      <c r="N168" s="22">
        <v>58.22</v>
      </c>
      <c r="O168" s="83"/>
      <c r="P168" s="85"/>
      <c r="Q168" s="85"/>
      <c r="R168" s="26">
        <v>58.22</v>
      </c>
      <c r="S168" s="85"/>
      <c r="T168" s="77" t="s">
        <v>839</v>
      </c>
      <c r="U168" s="58" t="s">
        <v>840</v>
      </c>
      <c r="V168" s="58" t="s">
        <v>155</v>
      </c>
      <c r="W168" s="17" t="s">
        <v>604</v>
      </c>
      <c r="X168" s="26" t="s">
        <v>38</v>
      </c>
      <c r="XEP168" s="2"/>
    </row>
    <row r="169" s="8" customFormat="1" ht="46" customHeight="1" spans="1:16370">
      <c r="A169" s="17">
        <v>164</v>
      </c>
      <c r="B169" s="78" t="s">
        <v>235</v>
      </c>
      <c r="C169" s="78" t="s">
        <v>675</v>
      </c>
      <c r="D169" s="78" t="s">
        <v>841</v>
      </c>
      <c r="E169" s="78" t="s">
        <v>619</v>
      </c>
      <c r="F169" s="78" t="s">
        <v>842</v>
      </c>
      <c r="G169" s="78" t="s">
        <v>122</v>
      </c>
      <c r="H169" s="78" t="s">
        <v>499</v>
      </c>
      <c r="I169" s="78" t="s">
        <v>500</v>
      </c>
      <c r="J169" s="86">
        <v>2023</v>
      </c>
      <c r="K169" s="26">
        <f t="shared" si="5"/>
        <v>26.4</v>
      </c>
      <c r="L169" s="85"/>
      <c r="M169" s="85"/>
      <c r="N169" s="22">
        <v>26.4</v>
      </c>
      <c r="O169" s="83"/>
      <c r="P169" s="85"/>
      <c r="Q169" s="85"/>
      <c r="R169" s="26">
        <v>26.4</v>
      </c>
      <c r="S169" s="85"/>
      <c r="T169" s="78" t="s">
        <v>843</v>
      </c>
      <c r="U169" s="78" t="s">
        <v>609</v>
      </c>
      <c r="V169" s="78" t="s">
        <v>452</v>
      </c>
      <c r="W169" s="22" t="s">
        <v>844</v>
      </c>
      <c r="X169" s="26" t="s">
        <v>38</v>
      </c>
      <c r="XEP169" s="2"/>
    </row>
    <row r="170" ht="31" customHeight="1" spans="1:24">
      <c r="A170" s="79"/>
      <c r="B170" s="46"/>
      <c r="C170" s="45"/>
      <c r="D170" s="45" t="s">
        <v>845</v>
      </c>
      <c r="E170" s="45"/>
      <c r="F170" s="45"/>
      <c r="G170" s="45"/>
      <c r="H170" s="45"/>
      <c r="I170" s="45"/>
      <c r="J170" s="45"/>
      <c r="K170" s="45">
        <f t="shared" ref="K170:S170" si="6">SUM(K6:K169)</f>
        <v>39184.33</v>
      </c>
      <c r="L170" s="45">
        <f t="shared" si="6"/>
        <v>21811.8</v>
      </c>
      <c r="M170" s="45">
        <f t="shared" si="6"/>
        <v>2807.17731</v>
      </c>
      <c r="N170" s="45">
        <f t="shared" si="6"/>
        <v>16829.25731</v>
      </c>
      <c r="O170" s="45">
        <f t="shared" si="6"/>
        <v>268488</v>
      </c>
      <c r="P170" s="45">
        <f t="shared" si="6"/>
        <v>13287</v>
      </c>
      <c r="Q170" s="45">
        <f t="shared" si="6"/>
        <v>4919.54</v>
      </c>
      <c r="R170" s="45">
        <f t="shared" si="6"/>
        <v>4977.79</v>
      </c>
      <c r="S170" s="45">
        <f t="shared" si="6"/>
        <v>16000</v>
      </c>
      <c r="T170" s="45"/>
      <c r="U170" s="45"/>
      <c r="V170" s="45"/>
      <c r="W170" s="46"/>
      <c r="X170" s="45"/>
    </row>
  </sheetData>
  <autoFilter ref="A5:XEP170">
    <extLst/>
  </autoFilter>
  <mergeCells count="28">
    <mergeCell ref="A1:X1"/>
    <mergeCell ref="A2:X2"/>
    <mergeCell ref="G3:I3"/>
    <mergeCell ref="P3:S3"/>
    <mergeCell ref="A3:A5"/>
    <mergeCell ref="B3:B5"/>
    <mergeCell ref="C3:C5"/>
    <mergeCell ref="D3:D5"/>
    <mergeCell ref="E3:E5"/>
    <mergeCell ref="F3:F5"/>
    <mergeCell ref="G4:G5"/>
    <mergeCell ref="H4:H5"/>
    <mergeCell ref="I4:I5"/>
    <mergeCell ref="J3:J5"/>
    <mergeCell ref="K3:K5"/>
    <mergeCell ref="L3:L5"/>
    <mergeCell ref="M3:M5"/>
    <mergeCell ref="N3:N5"/>
    <mergeCell ref="O3:O5"/>
    <mergeCell ref="P4:P5"/>
    <mergeCell ref="Q4:Q5"/>
    <mergeCell ref="R4:R5"/>
    <mergeCell ref="S4:S5"/>
    <mergeCell ref="T3:T5"/>
    <mergeCell ref="U3:U5"/>
    <mergeCell ref="V3:V5"/>
    <mergeCell ref="W3:W5"/>
    <mergeCell ref="X3:X5"/>
  </mergeCells>
  <conditionalFormatting sqref="D20">
    <cfRule type="duplicateValues" dxfId="0" priority="7"/>
  </conditionalFormatting>
  <conditionalFormatting sqref="D45">
    <cfRule type="duplicateValues" dxfId="0" priority="11"/>
  </conditionalFormatting>
  <conditionalFormatting sqref="D46">
    <cfRule type="duplicateValues" dxfId="0" priority="4"/>
  </conditionalFormatting>
  <conditionalFormatting sqref="D94">
    <cfRule type="duplicateValues" dxfId="0" priority="14"/>
  </conditionalFormatting>
  <conditionalFormatting sqref="D103">
    <cfRule type="duplicateValues" dxfId="0" priority="9"/>
  </conditionalFormatting>
  <conditionalFormatting sqref="D104">
    <cfRule type="duplicateValues" dxfId="0" priority="8"/>
  </conditionalFormatting>
  <conditionalFormatting sqref="D108">
    <cfRule type="duplicateValues" dxfId="0" priority="13"/>
  </conditionalFormatting>
  <conditionalFormatting sqref="D131">
    <cfRule type="duplicateValues" dxfId="0" priority="12"/>
  </conditionalFormatting>
  <conditionalFormatting sqref="D146">
    <cfRule type="duplicateValues" dxfId="0" priority="5"/>
  </conditionalFormatting>
  <conditionalFormatting sqref="D163">
    <cfRule type="duplicateValues" dxfId="0" priority="3"/>
  </conditionalFormatting>
  <conditionalFormatting sqref="D96:D97">
    <cfRule type="duplicateValues" dxfId="0" priority="10"/>
  </conditionalFormatting>
  <conditionalFormatting sqref="D167:D169">
    <cfRule type="duplicateValues" dxfId="0" priority="1"/>
  </conditionalFormatting>
  <conditionalFormatting sqref="D6:D19 D21:D44 D47:D93 D147:D159 D95 D132:D145 D105:D107 D109:D130 D98:D102">
    <cfRule type="duplicateValues" dxfId="0" priority="15"/>
  </conditionalFormatting>
  <pageMargins left="0.700694444444445" right="0.700694444444445" top="0.751388888888889" bottom="0.550694444444444" header="0.298611111111111" footer="0.298611111111111"/>
  <pageSetup paperSize="9" scale="57"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1"/>
  <sheetViews>
    <sheetView topLeftCell="A142" workbookViewId="0">
      <selection activeCell="C157" sqref="C157"/>
    </sheetView>
  </sheetViews>
  <sheetFormatPr defaultColWidth="9" defaultRowHeight="13.5" outlineLevelCol="3"/>
  <sheetData>
    <row r="1" spans="1:1">
      <c r="A1">
        <v>3250.369</v>
      </c>
    </row>
    <row r="2" spans="1:1">
      <c r="A2">
        <v>1423.10894</v>
      </c>
    </row>
    <row r="3" spans="1:1">
      <c r="A3">
        <v>50</v>
      </c>
    </row>
    <row r="4" spans="1:1">
      <c r="A4">
        <v>427</v>
      </c>
    </row>
    <row r="5" spans="1:1">
      <c r="A5">
        <v>232</v>
      </c>
    </row>
    <row r="6" spans="1:1">
      <c r="A6">
        <v>235</v>
      </c>
    </row>
    <row r="7" spans="1:4">
      <c r="A7">
        <v>200</v>
      </c>
      <c r="B7">
        <v>96</v>
      </c>
      <c r="D7">
        <v>139.892</v>
      </c>
    </row>
    <row r="8" spans="2:2">
      <c r="B8">
        <v>130</v>
      </c>
    </row>
    <row r="9" spans="2:2">
      <c r="B9">
        <v>123.69475</v>
      </c>
    </row>
    <row r="10" spans="4:4">
      <c r="D10">
        <v>106.493291</v>
      </c>
    </row>
    <row r="11" spans="4:4">
      <c r="D11">
        <v>122.6196</v>
      </c>
    </row>
    <row r="12" spans="4:4">
      <c r="D12">
        <v>50</v>
      </c>
    </row>
    <row r="13" spans="4:4">
      <c r="D13">
        <v>7.38</v>
      </c>
    </row>
    <row r="14" spans="4:4">
      <c r="D14">
        <v>10.392</v>
      </c>
    </row>
    <row r="15" spans="4:4">
      <c r="D15">
        <v>13.686</v>
      </c>
    </row>
    <row r="16" spans="1:1">
      <c r="A16">
        <v>91.6</v>
      </c>
    </row>
    <row r="17" spans="1:1">
      <c r="A17">
        <v>238.8</v>
      </c>
    </row>
    <row r="18" spans="1:4">
      <c r="A18">
        <v>150</v>
      </c>
      <c r="D18">
        <v>97</v>
      </c>
    </row>
    <row r="19" spans="1:1">
      <c r="A19">
        <v>297</v>
      </c>
    </row>
    <row r="20" spans="1:4">
      <c r="A20">
        <v>300</v>
      </c>
      <c r="D20">
        <v>400</v>
      </c>
    </row>
    <row r="21" spans="4:4">
      <c r="D21">
        <v>300</v>
      </c>
    </row>
    <row r="22" spans="4:4">
      <c r="D22">
        <v>200</v>
      </c>
    </row>
    <row r="23" spans="4:4">
      <c r="D23">
        <v>24.85</v>
      </c>
    </row>
    <row r="24" spans="2:2">
      <c r="B24">
        <v>100</v>
      </c>
    </row>
    <row r="25" spans="1:1">
      <c r="A25">
        <v>300</v>
      </c>
    </row>
    <row r="26" spans="1:4">
      <c r="A26">
        <v>191</v>
      </c>
      <c r="D26">
        <v>100</v>
      </c>
    </row>
    <row r="27" spans="4:4">
      <c r="D27">
        <v>270</v>
      </c>
    </row>
    <row r="28" spans="4:4">
      <c r="D28">
        <v>24</v>
      </c>
    </row>
    <row r="29" spans="4:4">
      <c r="D29">
        <v>6</v>
      </c>
    </row>
    <row r="30" spans="4:4">
      <c r="D30">
        <v>200</v>
      </c>
    </row>
    <row r="31" spans="4:4">
      <c r="D31">
        <v>200</v>
      </c>
    </row>
    <row r="32" spans="1:1">
      <c r="A32">
        <v>135</v>
      </c>
    </row>
    <row r="33" spans="4:4">
      <c r="D33">
        <v>160</v>
      </c>
    </row>
    <row r="34" spans="4:4">
      <c r="D34">
        <v>400</v>
      </c>
    </row>
    <row r="35" spans="1:4">
      <c r="A35">
        <v>700</v>
      </c>
      <c r="D35">
        <v>100</v>
      </c>
    </row>
    <row r="36" spans="1:4">
      <c r="A36">
        <v>900</v>
      </c>
      <c r="D36">
        <v>100</v>
      </c>
    </row>
    <row r="37" spans="4:4">
      <c r="D37">
        <v>200</v>
      </c>
    </row>
    <row r="38" spans="4:4">
      <c r="D38">
        <v>1000</v>
      </c>
    </row>
    <row r="39" spans="4:4">
      <c r="D39">
        <v>25</v>
      </c>
    </row>
    <row r="40" spans="2:2">
      <c r="B40">
        <v>210</v>
      </c>
    </row>
    <row r="41" spans="1:1">
      <c r="A41">
        <v>130</v>
      </c>
    </row>
    <row r="42" spans="1:1">
      <c r="A42">
        <v>427</v>
      </c>
    </row>
    <row r="43" spans="1:1">
      <c r="A43">
        <v>50</v>
      </c>
    </row>
    <row r="44" spans="1:1">
      <c r="A44">
        <v>30</v>
      </c>
    </row>
    <row r="45" spans="1:1">
      <c r="A45">
        <v>50</v>
      </c>
    </row>
    <row r="46" spans="1:1">
      <c r="A46">
        <v>80</v>
      </c>
    </row>
    <row r="47" spans="1:1">
      <c r="A47">
        <v>90</v>
      </c>
    </row>
    <row r="48" spans="4:4">
      <c r="D48">
        <v>40</v>
      </c>
    </row>
    <row r="49" spans="4:4">
      <c r="D49">
        <v>721</v>
      </c>
    </row>
    <row r="50" spans="2:2">
      <c r="B50">
        <v>35</v>
      </c>
    </row>
    <row r="51" spans="4:4">
      <c r="D51">
        <v>700</v>
      </c>
    </row>
    <row r="52" spans="1:1">
      <c r="A52">
        <v>214.7</v>
      </c>
    </row>
    <row r="53" spans="1:1">
      <c r="A53">
        <v>167.7</v>
      </c>
    </row>
    <row r="54" spans="1:1">
      <c r="A54">
        <v>86.9</v>
      </c>
    </row>
    <row r="55" spans="1:1">
      <c r="A55">
        <v>160</v>
      </c>
    </row>
    <row r="56" spans="3:3">
      <c r="C56">
        <v>30</v>
      </c>
    </row>
    <row r="57" spans="3:3">
      <c r="C57">
        <v>30</v>
      </c>
    </row>
    <row r="58" spans="3:3">
      <c r="C58">
        <v>5</v>
      </c>
    </row>
    <row r="59" spans="3:3">
      <c r="C59">
        <v>100</v>
      </c>
    </row>
    <row r="60" spans="3:3">
      <c r="C60">
        <v>45</v>
      </c>
    </row>
    <row r="61" spans="3:3">
      <c r="C61">
        <v>130</v>
      </c>
    </row>
    <row r="62" spans="3:3">
      <c r="C62">
        <v>70</v>
      </c>
    </row>
    <row r="63" spans="3:3">
      <c r="C63">
        <v>74</v>
      </c>
    </row>
    <row r="64" spans="3:3">
      <c r="C64">
        <v>101.5</v>
      </c>
    </row>
    <row r="65" spans="1:4">
      <c r="A65">
        <v>28.12206</v>
      </c>
      <c r="B65">
        <v>11.30525</v>
      </c>
      <c r="C65">
        <v>40.09</v>
      </c>
      <c r="D65">
        <v>5.32</v>
      </c>
    </row>
    <row r="66" spans="3:3">
      <c r="C66">
        <v>50</v>
      </c>
    </row>
    <row r="67" spans="3:4">
      <c r="C67">
        <v>150</v>
      </c>
      <c r="D67">
        <v>150</v>
      </c>
    </row>
    <row r="68" spans="2:4">
      <c r="B68">
        <v>50</v>
      </c>
      <c r="C68">
        <v>100</v>
      </c>
      <c r="D68">
        <v>2350</v>
      </c>
    </row>
    <row r="69" spans="1:4">
      <c r="A69">
        <v>100</v>
      </c>
      <c r="D69">
        <v>494</v>
      </c>
    </row>
    <row r="70" spans="4:4">
      <c r="D70">
        <v>41.5</v>
      </c>
    </row>
    <row r="71" spans="4:4">
      <c r="D71">
        <v>42</v>
      </c>
    </row>
    <row r="72" spans="3:3">
      <c r="C72">
        <v>20</v>
      </c>
    </row>
    <row r="73" spans="3:4">
      <c r="C73">
        <v>224</v>
      </c>
      <c r="D73">
        <v>6.808</v>
      </c>
    </row>
    <row r="74" spans="3:3">
      <c r="C74">
        <v>92.1</v>
      </c>
    </row>
    <row r="75" spans="3:3">
      <c r="C75">
        <v>100</v>
      </c>
    </row>
    <row r="76" spans="2:3">
      <c r="B76">
        <v>110</v>
      </c>
      <c r="C76">
        <v>90</v>
      </c>
    </row>
    <row r="77" spans="4:4">
      <c r="D77">
        <v>7.8</v>
      </c>
    </row>
    <row r="78" spans="1:4">
      <c r="A78">
        <v>21</v>
      </c>
      <c r="D78">
        <v>12</v>
      </c>
    </row>
    <row r="79" spans="2:2">
      <c r="B79">
        <v>322</v>
      </c>
    </row>
    <row r="80" spans="2:2">
      <c r="B80">
        <v>52</v>
      </c>
    </row>
    <row r="81" spans="2:2">
      <c r="B81">
        <v>220</v>
      </c>
    </row>
    <row r="82" spans="3:3">
      <c r="C82">
        <v>100</v>
      </c>
    </row>
    <row r="83" spans="1:1">
      <c r="A83">
        <v>880</v>
      </c>
    </row>
    <row r="84" spans="4:4">
      <c r="D84">
        <v>40.62</v>
      </c>
    </row>
    <row r="85" spans="2:2">
      <c r="B85">
        <v>200</v>
      </c>
    </row>
    <row r="86" spans="4:4">
      <c r="D86">
        <v>30</v>
      </c>
    </row>
    <row r="87" spans="4:4">
      <c r="D87">
        <v>180</v>
      </c>
    </row>
    <row r="88" spans="4:4">
      <c r="D88">
        <v>80</v>
      </c>
    </row>
    <row r="89" spans="4:4">
      <c r="D89">
        <v>101.45</v>
      </c>
    </row>
    <row r="90" spans="2:4">
      <c r="B90">
        <v>56</v>
      </c>
      <c r="D90">
        <v>30</v>
      </c>
    </row>
    <row r="91" spans="4:4">
      <c r="D91">
        <v>50</v>
      </c>
    </row>
    <row r="92" spans="4:4">
      <c r="D92">
        <v>45</v>
      </c>
    </row>
    <row r="93" spans="4:4">
      <c r="D93">
        <v>10</v>
      </c>
    </row>
    <row r="94" spans="4:4">
      <c r="D94">
        <v>150</v>
      </c>
    </row>
    <row r="95" spans="4:4">
      <c r="D95">
        <v>169.9</v>
      </c>
    </row>
    <row r="96" spans="4:4">
      <c r="D96">
        <v>30</v>
      </c>
    </row>
    <row r="97" spans="4:4">
      <c r="D97">
        <v>20</v>
      </c>
    </row>
    <row r="98" spans="3:4">
      <c r="C98">
        <v>50</v>
      </c>
      <c r="D98">
        <v>168</v>
      </c>
    </row>
    <row r="99" spans="4:4">
      <c r="D99">
        <v>100</v>
      </c>
    </row>
    <row r="100" spans="4:4">
      <c r="D100">
        <v>60</v>
      </c>
    </row>
    <row r="101" spans="3:3">
      <c r="C101">
        <v>30</v>
      </c>
    </row>
    <row r="102" spans="1:1">
      <c r="A102">
        <v>340</v>
      </c>
    </row>
    <row r="103" spans="3:3">
      <c r="C103">
        <v>360</v>
      </c>
    </row>
    <row r="104" spans="3:3">
      <c r="C104">
        <v>235.1</v>
      </c>
    </row>
    <row r="105" spans="3:4">
      <c r="C105">
        <v>138</v>
      </c>
      <c r="D105">
        <v>100</v>
      </c>
    </row>
    <row r="106" spans="3:3">
      <c r="C106">
        <v>12</v>
      </c>
    </row>
    <row r="107" spans="3:3">
      <c r="C107">
        <v>50</v>
      </c>
    </row>
    <row r="108" spans="1:1">
      <c r="A108">
        <v>87</v>
      </c>
    </row>
    <row r="109" spans="1:3">
      <c r="A109">
        <v>343</v>
      </c>
      <c r="B109">
        <v>97</v>
      </c>
      <c r="C109">
        <v>180</v>
      </c>
    </row>
    <row r="110" spans="1:2">
      <c r="A110">
        <v>9</v>
      </c>
      <c r="B110">
        <v>60</v>
      </c>
    </row>
    <row r="111" spans="1:4">
      <c r="A111">
        <v>10</v>
      </c>
      <c r="D111">
        <v>65.7</v>
      </c>
    </row>
    <row r="112" spans="1:4">
      <c r="A112">
        <v>10</v>
      </c>
      <c r="B112">
        <v>40</v>
      </c>
      <c r="D112">
        <v>20</v>
      </c>
    </row>
    <row r="113" spans="4:4">
      <c r="D113">
        <v>30</v>
      </c>
    </row>
    <row r="114" spans="4:4">
      <c r="D114">
        <v>50</v>
      </c>
    </row>
    <row r="115" spans="4:4">
      <c r="D115">
        <v>50</v>
      </c>
    </row>
    <row r="116" spans="4:4">
      <c r="D116">
        <v>1200</v>
      </c>
    </row>
    <row r="117" spans="4:4">
      <c r="D117">
        <v>200</v>
      </c>
    </row>
    <row r="118" spans="4:4">
      <c r="D118">
        <v>20</v>
      </c>
    </row>
    <row r="119" spans="2:4">
      <c r="B119">
        <v>40</v>
      </c>
      <c r="D119">
        <v>20</v>
      </c>
    </row>
    <row r="120" spans="3:3">
      <c r="C120">
        <v>50</v>
      </c>
    </row>
    <row r="121" spans="2:2">
      <c r="B121">
        <v>378</v>
      </c>
    </row>
    <row r="122" spans="1:2">
      <c r="A122">
        <v>80.7</v>
      </c>
      <c r="B122">
        <v>308</v>
      </c>
    </row>
    <row r="123" spans="2:2">
      <c r="B123">
        <v>300</v>
      </c>
    </row>
    <row r="124" spans="2:4">
      <c r="B124">
        <v>14</v>
      </c>
      <c r="D124">
        <v>87</v>
      </c>
    </row>
    <row r="125" spans="1:1">
      <c r="A125">
        <v>135</v>
      </c>
    </row>
    <row r="126" spans="1:1">
      <c r="A126">
        <v>83</v>
      </c>
    </row>
    <row r="127" spans="4:4">
      <c r="D127">
        <v>105</v>
      </c>
    </row>
    <row r="128" spans="1:1">
      <c r="A128">
        <v>10</v>
      </c>
    </row>
    <row r="129" spans="4:4">
      <c r="D129">
        <v>11.7</v>
      </c>
    </row>
    <row r="130" spans="4:4">
      <c r="D130">
        <v>840</v>
      </c>
    </row>
    <row r="131" spans="4:4">
      <c r="D131">
        <v>166.829109</v>
      </c>
    </row>
    <row r="132" spans="3:3">
      <c r="C132">
        <v>165</v>
      </c>
    </row>
    <row r="133" spans="3:3">
      <c r="C133">
        <v>59</v>
      </c>
    </row>
    <row r="134" spans="3:3">
      <c r="C134">
        <v>50</v>
      </c>
    </row>
    <row r="135" spans="4:4">
      <c r="D135">
        <v>150</v>
      </c>
    </row>
    <row r="136" spans="4:4">
      <c r="D136">
        <v>240</v>
      </c>
    </row>
    <row r="137" spans="4:4">
      <c r="D137">
        <v>150</v>
      </c>
    </row>
    <row r="138" spans="4:4">
      <c r="D138">
        <v>190</v>
      </c>
    </row>
    <row r="139" spans="4:4">
      <c r="D139">
        <v>300</v>
      </c>
    </row>
    <row r="140" spans="4:4">
      <c r="D140">
        <v>140</v>
      </c>
    </row>
    <row r="141" spans="4:4">
      <c r="D141">
        <v>150</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V105" sqref="V105"/>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兴县乡村振兴局</dc:creator>
  <cp:lastModifiedBy>Liu Hu</cp:lastModifiedBy>
  <dcterms:created xsi:type="dcterms:W3CDTF">2023-08-27T08:27:00Z</dcterms:created>
  <dcterms:modified xsi:type="dcterms:W3CDTF">2024-01-28T04:54:12Z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DA881978DBA14B5688924A0E52F3C1B4_13</vt:lpwstr>
  </property>
  <property fmtid="{D5CDD505-2E9C-101B-9397-08002B2CF9AE}" pid="3" name="KSOProductBuildVer">
    <vt:lpwstr>2052-11.8.2.12085</vt:lpwstr>
  </property>
</Properties>
</file>