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ncg\Desktop\新建文件夹\"/>
    </mc:Choice>
  </mc:AlternateContent>
  <xr:revisionPtr revIDLastSave="0" documentId="13_ncr:1_{2170B7F5-38BA-4A9A-A407-8E7C0761DCE4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3" r:id="rId1"/>
    <sheet name="Sheet2" sheetId="4" r:id="rId2"/>
  </sheets>
  <definedNames>
    <definedName name="_xlnm._FilterDatabase" localSheetId="0" hidden="1">Sheet1!$A$6:$N$49</definedName>
    <definedName name="_xlnm.Print_Titles" localSheetId="0">Sheet1!$3:$4</definedName>
    <definedName name="_xlnm.Print_Titles" localSheetId="1">Sheet2!$3:$4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4" l="1"/>
  <c r="J16" i="4"/>
  <c r="J5" i="4" s="1"/>
  <c r="J43" i="3" l="1"/>
  <c r="J16" i="3"/>
  <c r="J5" i="3" l="1"/>
</calcChain>
</file>

<file path=xl/sharedStrings.xml><?xml version="1.0" encoding="utf-8"?>
<sst xmlns="http://schemas.openxmlformats.org/spreadsheetml/2006/main" count="711" uniqueCount="208">
  <si>
    <t>兴县2021年统筹整合财政涉农资金使用计划表</t>
  </si>
  <si>
    <t>序号</t>
  </si>
  <si>
    <t>项目名称</t>
  </si>
  <si>
    <t>项目
性质</t>
  </si>
  <si>
    <t>项目建设地点</t>
  </si>
  <si>
    <t>主要建设规模与内容</t>
  </si>
  <si>
    <t>补助标准</t>
  </si>
  <si>
    <t>开工时间</t>
  </si>
  <si>
    <t>完成时间</t>
  </si>
  <si>
    <t>整合资金类型</t>
  </si>
  <si>
    <t>项目单位</t>
  </si>
  <si>
    <t>责任人</t>
  </si>
  <si>
    <t>绩效目标</t>
  </si>
  <si>
    <t>乡</t>
  </si>
  <si>
    <t>村数</t>
  </si>
  <si>
    <t>一、产业发展</t>
  </si>
  <si>
    <t>绿色谷子基地</t>
  </si>
  <si>
    <t>新建</t>
  </si>
  <si>
    <t>14乡镇</t>
  </si>
  <si>
    <t>全县完成特色农业产业(绿色谷子基地)项目13.845万亩</t>
  </si>
  <si>
    <t>240元/亩</t>
  </si>
  <si>
    <t>农业农村局</t>
  </si>
  <si>
    <t>王志辉</t>
  </si>
  <si>
    <t>带绿色谷子种植户增产增收，实现亩均增收大于250元</t>
  </si>
  <si>
    <t>绿色高粱基地</t>
  </si>
  <si>
    <t>15乡镇</t>
  </si>
  <si>
    <t>全县完成特色农业产业(绿色高粱基地)项目4.09万亩</t>
  </si>
  <si>
    <t>50元/亩</t>
  </si>
  <si>
    <t>带绿色高粱种植户增产增收，实现亩均增收大于170元</t>
  </si>
  <si>
    <t>马铃薯基地</t>
  </si>
  <si>
    <t>11乡镇</t>
  </si>
  <si>
    <t>种薯繁育基地3050亩</t>
  </si>
  <si>
    <t>400元/亩</t>
  </si>
  <si>
    <t>带动绿色马铃薯种植户实现每亩收入4300元。</t>
  </si>
  <si>
    <t>蔬菜种植基地</t>
  </si>
  <si>
    <t>100亩种植基地，大约300万株</t>
  </si>
  <si>
    <t>2250元/亩</t>
  </si>
  <si>
    <t>解决全县人民吃菜难的问题，进一步提高蔬菜品质，增加农民收入，带动蔬菜种植农户实现亩均收入大于6330元</t>
  </si>
  <si>
    <t>“一乡一园区”产业项目</t>
  </si>
  <si>
    <t>7乡镇</t>
  </si>
  <si>
    <t>新建续建种养加工产业园区项目8个</t>
  </si>
  <si>
    <t>通过园区产业建设带动农户种植、养殖增收和分红</t>
  </si>
  <si>
    <t>“一村一基地”产业项目</t>
  </si>
  <si>
    <t>围绕杂粮、马铃薯、食用菌、中药材、畜牧养殖、经济林等特色农业产业建设50个基地项目</t>
  </si>
  <si>
    <t>巩固脱贫成效，带动农户增收</t>
  </si>
  <si>
    <t>生猪养殖项目</t>
  </si>
  <si>
    <t>6乡镇</t>
  </si>
  <si>
    <t>9个村</t>
  </si>
  <si>
    <t>新建10个1000头以上规模生猪养殖场</t>
  </si>
  <si>
    <t>填补产业薄弱的短板，稳固脱贫成效，带动贫困移民户增收</t>
  </si>
  <si>
    <t>乡村厕所改造项目</t>
  </si>
  <si>
    <t>户厕改造1200座，公厕39座</t>
  </si>
  <si>
    <t>改善人居环境，提高生活质量</t>
  </si>
  <si>
    <t>高标准农田建设</t>
  </si>
  <si>
    <t>5乡镇</t>
  </si>
  <si>
    <t>建设任务1万亩，其中坡耕地综合整理0.8万亩，高效节水灌溉0.2万亩。</t>
  </si>
  <si>
    <t>优化土地，提高粮食综合生产能力</t>
  </si>
  <si>
    <t>岚漪河裴家川口段堤防工程</t>
  </si>
  <si>
    <t>蔚汾河二十里铺段堤防工程</t>
  </si>
  <si>
    <t>武家塔村河坝项目</t>
  </si>
  <si>
    <t>续 建</t>
  </si>
  <si>
    <t>东会乡东南村养殖项目水利配套工程</t>
  </si>
  <si>
    <t>裴家湾村河坝工程</t>
  </si>
  <si>
    <t>瓦塘镇</t>
  </si>
  <si>
    <t>裴家川口村</t>
  </si>
  <si>
    <t>奥家湾乡</t>
  </si>
  <si>
    <t>二十里铺村</t>
  </si>
  <si>
    <t>瓦塘</t>
  </si>
  <si>
    <t>武家塔</t>
  </si>
  <si>
    <t>东会乡</t>
  </si>
  <si>
    <t>东南村</t>
  </si>
  <si>
    <t>裴家湾村</t>
  </si>
  <si>
    <t>新修堤防808米，疏浚河道850米</t>
  </si>
  <si>
    <t>新修堤防780米，疏浚河道822米</t>
  </si>
  <si>
    <t>新建河坝128米</t>
  </si>
  <si>
    <t>新建河坝300米，河道清淤疏浚1300米，新建浆砌石河堤300米，道路硬化460米</t>
  </si>
  <si>
    <t>新建河坝700米</t>
  </si>
  <si>
    <t>水利局</t>
  </si>
  <si>
    <t xml:space="preserve"> 提高防洪标，准保护村庄，保护耕地。</t>
  </si>
  <si>
    <t>保护村庄，保护耕地。</t>
  </si>
  <si>
    <t>提高防洪标准，保护村庄和道路，改善生态环境。</t>
  </si>
  <si>
    <t>保护村庄道路，改善河道生态环境</t>
  </si>
  <si>
    <t>保护村庄和耕地，改善河道生态环境</t>
  </si>
  <si>
    <t>蔚汾河兴县高家村镇至碧村段河道治理工程</t>
  </si>
  <si>
    <t>续建</t>
  </si>
  <si>
    <t>兴县蔡家会镇蔡家会村河道治理工程</t>
  </si>
  <si>
    <t>兴县南川河康宁镇曹家坡段河道治理工程</t>
  </si>
  <si>
    <t>岚漪河兴县高家崖—九原坪段河道治理工程</t>
  </si>
  <si>
    <t>兴县2019年正沟等9座淤地坝除险加固工程</t>
  </si>
  <si>
    <t>兴县任家吉等2座淤地坝除险加固工程</t>
  </si>
  <si>
    <t>加固</t>
  </si>
  <si>
    <t>兴县村控水表安装</t>
  </si>
  <si>
    <t>改建</t>
  </si>
  <si>
    <t>高家村   蔡家崖</t>
  </si>
  <si>
    <t>高家村、赵家川口、北西洼、西坪、碧村、石阴6个村；石楞则、石岭则、寨底3个村</t>
  </si>
  <si>
    <t>蔡家会镇</t>
  </si>
  <si>
    <t>蔡家会村</t>
  </si>
  <si>
    <t>康宁镇</t>
  </si>
  <si>
    <t>康宁村</t>
  </si>
  <si>
    <t>魏家滩镇</t>
  </si>
  <si>
    <t>高家崖至九原坪等5村</t>
  </si>
  <si>
    <t>贺家会乡、康宁镇、固贤乡</t>
  </si>
  <si>
    <t>贺家会村、贺家沟村、岔上村、店峁上村、刘家庄村、新庄村、甄家庄村</t>
  </si>
  <si>
    <t>孟家坪</t>
  </si>
  <si>
    <t>孟家坪、阴家沟村</t>
  </si>
  <si>
    <t>各乡镇</t>
  </si>
  <si>
    <t>各村</t>
  </si>
  <si>
    <t>新建堤防及防护工程5.28公里，加固堤防1.88公里，滩槽整治18.024公里，支流汇入口工程1处。</t>
  </si>
  <si>
    <t>新修堤防874米，疏浚河道1200米</t>
  </si>
  <si>
    <t>新修堤防1000米，疏浚河道1500米</t>
  </si>
  <si>
    <t>新建堤防1000米，河道疏浚1440米。</t>
  </si>
  <si>
    <t>对正沟等9座淤地坝新建溢洪道等除险加固</t>
  </si>
  <si>
    <t xml:space="preserve">对2座淤地坝进行除险加固      </t>
  </si>
  <si>
    <t>全县每村村控水表安装</t>
  </si>
  <si>
    <t>蓄水池、水井、机泵、管网等</t>
    <phoneticPr fontId="6" type="noConversion"/>
  </si>
  <si>
    <t>提高防洪标准，改善生态环境</t>
  </si>
  <si>
    <t>提高防洪标准，改善生态环境，保护耕地。</t>
  </si>
  <si>
    <t>治理水土流失，改善生态环境</t>
  </si>
  <si>
    <t xml:space="preserve">防洪减灾，有效控制水土流失                                                                                                                                                                                    </t>
  </si>
  <si>
    <t>2020年农村垃圾收集处理</t>
    <phoneticPr fontId="6" type="noConversion"/>
  </si>
  <si>
    <t>贫困村提升项目</t>
    <phoneticPr fontId="6" type="noConversion"/>
  </si>
  <si>
    <t>续建</t>
    <phoneticPr fontId="6" type="noConversion"/>
  </si>
  <si>
    <t>住建局</t>
    <phoneticPr fontId="6" type="noConversion"/>
  </si>
  <si>
    <t>饮水安全巩固提升</t>
    <phoneticPr fontId="6" type="noConversion"/>
  </si>
  <si>
    <t>14乡镇</t>
    <phoneticPr fontId="6" type="noConversion"/>
  </si>
  <si>
    <t>50个村</t>
    <phoneticPr fontId="6" type="noConversion"/>
  </si>
  <si>
    <t>巩固提升农村常住人口的饮水安全</t>
    <phoneticPr fontId="6" type="noConversion"/>
  </si>
  <si>
    <t>15乡镇</t>
    <phoneticPr fontId="6" type="noConversion"/>
  </si>
  <si>
    <t>对村级垃圾进行收集运输处理</t>
    <phoneticPr fontId="6" type="noConversion"/>
  </si>
  <si>
    <t>2019年通道绿化工程</t>
    <phoneticPr fontId="6" type="noConversion"/>
  </si>
  <si>
    <t>对沿路村庄道路两侧进行绿化</t>
    <phoneticPr fontId="6" type="noConversion"/>
  </si>
  <si>
    <t>任家湾村道路
硬化5.4公里（田间道路）</t>
  </si>
  <si>
    <t>宋家山村组道路项目</t>
  </si>
  <si>
    <t>高家沟村桥梁修建项目</t>
  </si>
  <si>
    <t>河儿上村硬化道路350米</t>
  </si>
  <si>
    <t>维修</t>
  </si>
  <si>
    <t>2021年续建兴县“四好农村路”2018年建设项目</t>
  </si>
  <si>
    <t>2021年续建兴县农村公路扶贫建设项目裴家川口至瓦塘公路工程项目</t>
  </si>
  <si>
    <t>2021年续建兴县“四好农村路”2018年建设项目工程（第二批）</t>
  </si>
  <si>
    <t>2021年续建兴县2019年“四好农村路”建设项目</t>
  </si>
  <si>
    <t>2021年续建兴县2020年“四好农村路”建设项目</t>
  </si>
  <si>
    <t>高家村镇</t>
  </si>
  <si>
    <t>任家湾</t>
  </si>
  <si>
    <t>宋家山</t>
  </si>
  <si>
    <t>高家沟</t>
  </si>
  <si>
    <t>蔚汾镇</t>
  </si>
  <si>
    <t>河儿上</t>
  </si>
  <si>
    <t>全县</t>
    <phoneticPr fontId="6" type="noConversion"/>
  </si>
  <si>
    <t>瓦塘镇</t>
    <phoneticPr fontId="6" type="noConversion"/>
  </si>
  <si>
    <t>产业道路硬化长5.4公里，宽4米，共需投资108万元</t>
  </si>
  <si>
    <t>维修道路长2公里，宽4米大约需要40万元</t>
  </si>
  <si>
    <t>进村桥梁20米</t>
  </si>
  <si>
    <t>硬化村内道路350米，宽4米</t>
  </si>
  <si>
    <t>路基路面及交通安全设施工程86.024km</t>
  </si>
  <si>
    <t>路基路面及交通安全设施工程14.91km</t>
  </si>
  <si>
    <t>路基路面及交通安全设施工程21.113km</t>
  </si>
  <si>
    <t>路基路面及交通安全设施工程73.269km</t>
  </si>
  <si>
    <t>路基路面及交通安全设施工程42.489km</t>
  </si>
  <si>
    <t>方便村民生产，生活出行，筑固脱贫成果，促进小康生活步伐，带动贫困户增收</t>
  </si>
  <si>
    <t>全面提升乡村振兴，美丽村庄建设水平</t>
  </si>
  <si>
    <t>建设美丽宜居乡村环境</t>
  </si>
  <si>
    <t>建设美丽宜居乡村，方便村民出行</t>
  </si>
  <si>
    <t>解决人口出行问题</t>
  </si>
  <si>
    <t>交通局</t>
    <phoneticPr fontId="6" type="noConversion"/>
  </si>
  <si>
    <t>薛建伟</t>
    <phoneticPr fontId="6" type="noConversion"/>
  </si>
  <si>
    <t>二、教育扶贫</t>
    <phoneticPr fontId="6" type="noConversion"/>
  </si>
  <si>
    <t>兴县2020-2021年度雨露计划资助</t>
  </si>
  <si>
    <t>乡村振兴局</t>
    <phoneticPr fontId="6" type="noConversion"/>
  </si>
  <si>
    <t>李志鸿</t>
    <phoneticPr fontId="6" type="noConversion"/>
  </si>
  <si>
    <t>资助雨露计划大学生1500人</t>
    <phoneticPr fontId="6" type="noConversion"/>
  </si>
  <si>
    <t>补助标准3000元/生</t>
    <phoneticPr fontId="6" type="noConversion"/>
  </si>
  <si>
    <t>三、基础设施</t>
    <phoneticPr fontId="6" type="noConversion"/>
  </si>
  <si>
    <t>2021年脱贫人口小额信贷贴息</t>
  </si>
  <si>
    <t>对2021年及以前年度发放贷款予以贴息</t>
  </si>
  <si>
    <t>2021年扶贫龙头企业合作社贷款贴息</t>
  </si>
  <si>
    <t>对新型农业经营主体的贷款予以贴息</t>
  </si>
  <si>
    <t>2021年乡村环境整治</t>
  </si>
  <si>
    <t>对全县244个行政村环境进行改善提升</t>
    <phoneticPr fontId="6" type="noConversion"/>
  </si>
  <si>
    <t>光伏扶贫村级电站道路建设</t>
    <phoneticPr fontId="6" type="noConversion"/>
  </si>
  <si>
    <t>新建</t>
    <phoneticPr fontId="6" type="noConversion"/>
  </si>
  <si>
    <t>建设通光伏电站的硬化路</t>
    <phoneticPr fontId="6" type="noConversion"/>
  </si>
  <si>
    <t>公共事业发展服务中心</t>
    <phoneticPr fontId="6" type="noConversion"/>
  </si>
  <si>
    <t>闫全平</t>
    <phoneticPr fontId="6" type="noConversion"/>
  </si>
  <si>
    <t>四、乡村环境整治</t>
    <phoneticPr fontId="6" type="noConversion"/>
  </si>
  <si>
    <t>224村</t>
    <phoneticPr fontId="6" type="noConversion"/>
  </si>
  <si>
    <t>改善人居环境，提高村民生活质量</t>
    <phoneticPr fontId="6" type="noConversion"/>
  </si>
  <si>
    <t>中央</t>
    <phoneticPr fontId="6" type="noConversion"/>
  </si>
  <si>
    <t>县级</t>
    <phoneticPr fontId="6" type="noConversion"/>
  </si>
  <si>
    <t>省级</t>
    <phoneticPr fontId="6" type="noConversion"/>
  </si>
  <si>
    <t>市级</t>
    <phoneticPr fontId="6" type="noConversion"/>
  </si>
  <si>
    <t>中央、省级</t>
    <phoneticPr fontId="6" type="noConversion"/>
  </si>
  <si>
    <r>
      <t>对脱贫人口中接受中职中技、高等职（专）业教育的在校学生，每生每年给予</t>
    </r>
    <r>
      <rPr>
        <sz val="10"/>
        <color theme="1"/>
        <rFont val="Segoe UI"/>
        <family val="2"/>
      </rPr>
      <t>3000</t>
    </r>
    <r>
      <rPr>
        <sz val="10"/>
        <color theme="1"/>
        <rFont val="宋体"/>
        <family val="3"/>
        <charset val="134"/>
      </rPr>
      <t>元的生活困难补助。</t>
    </r>
  </si>
  <si>
    <t>2021年新发放脱贫人口小额贷款6000万元，保障有需求的脱贫人口稳定增收。</t>
  </si>
  <si>
    <t>通过发展壮大扶贫龙头企业、扶贫合作社，有效带动区域内脱贫人口产业、就业增收</t>
  </si>
  <si>
    <t>基准利率</t>
  </si>
  <si>
    <t>有效提高电站运维效率，保障光伏电站正常运行</t>
  </si>
  <si>
    <t>对部分贫困村基础设施进行提升改善</t>
    <phoneticPr fontId="6" type="noConversion"/>
  </si>
  <si>
    <t>改善村庄道路两侧环境，建设美丽乡村</t>
    <phoneticPr fontId="6" type="noConversion"/>
  </si>
  <si>
    <t>提升贫困村基础设施条件，提高村民生活环境</t>
    <phoneticPr fontId="6" type="noConversion"/>
  </si>
  <si>
    <t>整合资金     拟安排金额</t>
    <phoneticPr fontId="6" type="noConversion"/>
  </si>
  <si>
    <t>王慧平</t>
    <phoneticPr fontId="6" type="noConversion"/>
  </si>
  <si>
    <t>范兴森</t>
  </si>
  <si>
    <t>附件</t>
    <phoneticPr fontId="6" type="noConversion"/>
  </si>
  <si>
    <t>五、金融扶贫</t>
    <phoneticPr fontId="6" type="noConversion"/>
  </si>
  <si>
    <t>2020年基准利率，2021年LPR利率</t>
    <phoneticPr fontId="6" type="noConversion"/>
  </si>
  <si>
    <t>高家村镇6个村；蔡家崖乡3个村</t>
    <phoneticPr fontId="6" type="noConversion"/>
  </si>
  <si>
    <t>7个村</t>
    <phoneticPr fontId="6" type="noConversion"/>
  </si>
  <si>
    <t>贺家会乡、康宁镇、固贤乡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</si>
</sst>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/m/d;@"/>
    <numFmt numFmtId="178" formatCode="0.00_ "/>
  </numFmts>
  <fonts count="17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Segoe UI"/>
      <family val="2"/>
    </font>
    <font>
      <b/>
      <sz val="24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4"/>
      <color indexed="8"/>
      <name val="黑体"/>
      <family val="3"/>
      <charset val="134"/>
    </font>
    <font>
      <sz val="14"/>
      <color theme="1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0625">
        <fgColor indexed="9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14" fontId="3" fillId="3" borderId="2" xfId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1" applyNumberFormat="1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78" fontId="4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4" fillId="3" borderId="2" xfId="0" applyFont="1" applyFill="1" applyBorder="1"/>
    <xf numFmtId="2" fontId="7" fillId="3" borderId="2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4" fontId="3" fillId="3" borderId="2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zoomScaleNormal="100" workbookViewId="0">
      <selection sqref="A1:N49"/>
    </sheetView>
  </sheetViews>
  <sheetFormatPr defaultColWidth="9" defaultRowHeight="14.25" x14ac:dyDescent="0.2"/>
  <cols>
    <col min="1" max="1" width="5.5" style="2" customWidth="1"/>
    <col min="2" max="2" width="23.75" style="3" customWidth="1"/>
    <col min="3" max="3" width="7.125" style="2" customWidth="1"/>
    <col min="4" max="4" width="7.875" style="2" customWidth="1"/>
    <col min="5" max="5" width="11.875" style="2" customWidth="1"/>
    <col min="6" max="6" width="32.25" style="2" customWidth="1"/>
    <col min="7" max="7" width="12.5" style="2" customWidth="1"/>
    <col min="8" max="8" width="10.875" style="4" customWidth="1"/>
    <col min="9" max="9" width="11.125" style="4" customWidth="1"/>
    <col min="10" max="10" width="10.625" style="5" customWidth="1"/>
    <col min="11" max="11" width="6.625" style="5" customWidth="1"/>
    <col min="12" max="12" width="16.875" style="2" customWidth="1"/>
    <col min="13" max="13" width="8" style="2" customWidth="1"/>
    <col min="14" max="14" width="39.25" style="2" customWidth="1"/>
    <col min="15" max="15" width="18.875" style="6" customWidth="1"/>
    <col min="16" max="16384" width="9" style="6"/>
  </cols>
  <sheetData>
    <row r="1" spans="1:14" ht="21" customHeight="1" x14ac:dyDescent="0.2">
      <c r="A1" s="48" t="s">
        <v>202</v>
      </c>
      <c r="B1" s="49"/>
    </row>
    <row r="2" spans="1:14" ht="29.25" customHeight="1" x14ac:dyDescent="0.2">
      <c r="A2" s="40" t="s">
        <v>0</v>
      </c>
      <c r="B2" s="40"/>
      <c r="C2" s="40"/>
      <c r="D2" s="40"/>
      <c r="E2" s="40"/>
      <c r="F2" s="40"/>
      <c r="G2" s="40"/>
      <c r="H2" s="41"/>
      <c r="I2" s="41"/>
      <c r="J2" s="40"/>
      <c r="K2" s="40"/>
      <c r="L2" s="40"/>
      <c r="M2" s="40"/>
      <c r="N2" s="40"/>
    </row>
    <row r="3" spans="1:14" s="38" customFormat="1" ht="30" customHeight="1" x14ac:dyDescent="0.2">
      <c r="A3" s="39" t="s">
        <v>1</v>
      </c>
      <c r="B3" s="39" t="s">
        <v>2</v>
      </c>
      <c r="C3" s="39" t="s">
        <v>3</v>
      </c>
      <c r="D3" s="39" t="s">
        <v>4</v>
      </c>
      <c r="E3" s="39"/>
      <c r="F3" s="39" t="s">
        <v>5</v>
      </c>
      <c r="G3" s="39" t="s">
        <v>6</v>
      </c>
      <c r="H3" s="42" t="s">
        <v>7</v>
      </c>
      <c r="I3" s="42" t="s">
        <v>8</v>
      </c>
      <c r="J3" s="43" t="s">
        <v>199</v>
      </c>
      <c r="K3" s="43" t="s">
        <v>9</v>
      </c>
      <c r="L3" s="39" t="s">
        <v>10</v>
      </c>
      <c r="M3" s="39" t="s">
        <v>11</v>
      </c>
      <c r="N3" s="39" t="s">
        <v>12</v>
      </c>
    </row>
    <row r="4" spans="1:14" s="38" customFormat="1" ht="30" customHeight="1" x14ac:dyDescent="0.2">
      <c r="A4" s="39"/>
      <c r="B4" s="39"/>
      <c r="C4" s="39"/>
      <c r="D4" s="37" t="s">
        <v>13</v>
      </c>
      <c r="E4" s="37" t="s">
        <v>14</v>
      </c>
      <c r="F4" s="39"/>
      <c r="G4" s="39"/>
      <c r="H4" s="42"/>
      <c r="I4" s="42"/>
      <c r="J4" s="43"/>
      <c r="K4" s="43"/>
      <c r="L4" s="39"/>
      <c r="M4" s="39"/>
      <c r="N4" s="39"/>
    </row>
    <row r="5" spans="1:14" ht="30" customHeight="1" x14ac:dyDescent="0.2">
      <c r="A5" s="7"/>
      <c r="B5" s="7"/>
      <c r="C5" s="7"/>
      <c r="D5" s="7"/>
      <c r="E5" s="7"/>
      <c r="F5" s="7"/>
      <c r="G5" s="7"/>
      <c r="H5" s="8"/>
      <c r="I5" s="8"/>
      <c r="J5" s="10">
        <f>J6+J14+J16+J43+J47</f>
        <v>28959.9</v>
      </c>
      <c r="K5" s="10"/>
      <c r="L5" s="7"/>
      <c r="M5" s="7"/>
      <c r="N5" s="7"/>
    </row>
    <row r="6" spans="1:14" ht="30" customHeight="1" x14ac:dyDescent="0.2">
      <c r="A6" s="45" t="s">
        <v>15</v>
      </c>
      <c r="B6" s="45"/>
      <c r="C6" s="45"/>
      <c r="D6" s="45"/>
      <c r="E6" s="45"/>
      <c r="F6" s="45"/>
      <c r="G6" s="16"/>
      <c r="H6" s="19"/>
      <c r="I6" s="19"/>
      <c r="J6" s="21">
        <v>10000</v>
      </c>
      <c r="K6" s="20"/>
      <c r="L6" s="16"/>
      <c r="M6" s="16"/>
      <c r="N6" s="16"/>
    </row>
    <row r="7" spans="1:14" ht="30" customHeight="1" x14ac:dyDescent="0.2">
      <c r="A7" s="16">
        <v>1</v>
      </c>
      <c r="B7" s="16" t="s">
        <v>16</v>
      </c>
      <c r="C7" s="16" t="s">
        <v>17</v>
      </c>
      <c r="D7" s="16" t="s">
        <v>18</v>
      </c>
      <c r="E7" s="16"/>
      <c r="F7" s="16" t="s">
        <v>19</v>
      </c>
      <c r="G7" s="22" t="s">
        <v>20</v>
      </c>
      <c r="H7" s="15">
        <v>44256</v>
      </c>
      <c r="I7" s="15">
        <v>44470</v>
      </c>
      <c r="J7" s="23">
        <v>3322.8</v>
      </c>
      <c r="K7" s="24" t="s">
        <v>186</v>
      </c>
      <c r="L7" s="16" t="s">
        <v>21</v>
      </c>
      <c r="M7" s="16" t="s">
        <v>22</v>
      </c>
      <c r="N7" s="16" t="s">
        <v>23</v>
      </c>
    </row>
    <row r="8" spans="1:14" ht="30" customHeight="1" x14ac:dyDescent="0.2">
      <c r="A8" s="16">
        <v>2</v>
      </c>
      <c r="B8" s="16" t="s">
        <v>24</v>
      </c>
      <c r="C8" s="16" t="s">
        <v>17</v>
      </c>
      <c r="D8" s="16" t="s">
        <v>25</v>
      </c>
      <c r="E8" s="16"/>
      <c r="F8" s="16" t="s">
        <v>26</v>
      </c>
      <c r="G8" s="22" t="s">
        <v>27</v>
      </c>
      <c r="H8" s="15">
        <v>44256</v>
      </c>
      <c r="I8" s="15">
        <v>44470</v>
      </c>
      <c r="J8" s="23">
        <v>204.5</v>
      </c>
      <c r="K8" s="24" t="s">
        <v>186</v>
      </c>
      <c r="L8" s="16" t="s">
        <v>21</v>
      </c>
      <c r="M8" s="16" t="s">
        <v>22</v>
      </c>
      <c r="N8" s="16" t="s">
        <v>28</v>
      </c>
    </row>
    <row r="9" spans="1:14" ht="30" customHeight="1" x14ac:dyDescent="0.2">
      <c r="A9" s="16">
        <v>3</v>
      </c>
      <c r="B9" s="16" t="s">
        <v>29</v>
      </c>
      <c r="C9" s="16" t="s">
        <v>17</v>
      </c>
      <c r="D9" s="16" t="s">
        <v>30</v>
      </c>
      <c r="E9" s="16"/>
      <c r="F9" s="16" t="s">
        <v>31</v>
      </c>
      <c r="G9" s="22" t="s">
        <v>32</v>
      </c>
      <c r="H9" s="15">
        <v>44256</v>
      </c>
      <c r="I9" s="15">
        <v>44470</v>
      </c>
      <c r="J9" s="23">
        <v>109.1</v>
      </c>
      <c r="K9" s="24" t="s">
        <v>186</v>
      </c>
      <c r="L9" s="16" t="s">
        <v>21</v>
      </c>
      <c r="M9" s="16" t="s">
        <v>22</v>
      </c>
      <c r="N9" s="16" t="s">
        <v>33</v>
      </c>
    </row>
    <row r="10" spans="1:14" ht="38.25" customHeight="1" x14ac:dyDescent="0.2">
      <c r="A10" s="16">
        <v>4</v>
      </c>
      <c r="B10" s="16" t="s">
        <v>34</v>
      </c>
      <c r="C10" s="16" t="s">
        <v>17</v>
      </c>
      <c r="D10" s="16" t="s">
        <v>30</v>
      </c>
      <c r="E10" s="16"/>
      <c r="F10" s="16" t="s">
        <v>35</v>
      </c>
      <c r="G10" s="22" t="s">
        <v>36</v>
      </c>
      <c r="H10" s="15">
        <v>44256</v>
      </c>
      <c r="I10" s="15">
        <v>44470</v>
      </c>
      <c r="J10" s="23">
        <v>269.89999999999998</v>
      </c>
      <c r="K10" s="24" t="s">
        <v>186</v>
      </c>
      <c r="L10" s="16" t="s">
        <v>21</v>
      </c>
      <c r="M10" s="16" t="s">
        <v>22</v>
      </c>
      <c r="N10" s="16" t="s">
        <v>37</v>
      </c>
    </row>
    <row r="11" spans="1:14" ht="30" customHeight="1" x14ac:dyDescent="0.2">
      <c r="A11" s="16">
        <v>5</v>
      </c>
      <c r="B11" s="16" t="s">
        <v>38</v>
      </c>
      <c r="C11" s="16" t="s">
        <v>17</v>
      </c>
      <c r="D11" s="16" t="s">
        <v>39</v>
      </c>
      <c r="E11" s="16"/>
      <c r="F11" s="16" t="s">
        <v>40</v>
      </c>
      <c r="G11" s="22"/>
      <c r="H11" s="15">
        <v>44256</v>
      </c>
      <c r="I11" s="15">
        <v>44470</v>
      </c>
      <c r="J11" s="24">
        <v>2244.1</v>
      </c>
      <c r="K11" s="24" t="s">
        <v>186</v>
      </c>
      <c r="L11" s="16" t="s">
        <v>21</v>
      </c>
      <c r="M11" s="16" t="s">
        <v>22</v>
      </c>
      <c r="N11" s="16" t="s">
        <v>41</v>
      </c>
    </row>
    <row r="12" spans="1:14" ht="40.5" customHeight="1" x14ac:dyDescent="0.2">
      <c r="A12" s="16">
        <v>6</v>
      </c>
      <c r="B12" s="16" t="s">
        <v>42</v>
      </c>
      <c r="C12" s="16" t="s">
        <v>17</v>
      </c>
      <c r="D12" s="16" t="s">
        <v>18</v>
      </c>
      <c r="E12" s="16"/>
      <c r="F12" s="16" t="s">
        <v>43</v>
      </c>
      <c r="G12" s="16"/>
      <c r="H12" s="15">
        <v>44256</v>
      </c>
      <c r="I12" s="15">
        <v>44470</v>
      </c>
      <c r="J12" s="24">
        <v>2347.6</v>
      </c>
      <c r="K12" s="24" t="s">
        <v>186</v>
      </c>
      <c r="L12" s="16" t="s">
        <v>21</v>
      </c>
      <c r="M12" s="16" t="s">
        <v>22</v>
      </c>
      <c r="N12" s="16" t="s">
        <v>44</v>
      </c>
    </row>
    <row r="13" spans="1:14" ht="30" customHeight="1" x14ac:dyDescent="0.2">
      <c r="A13" s="16">
        <v>7</v>
      </c>
      <c r="B13" s="16" t="s">
        <v>45</v>
      </c>
      <c r="C13" s="16" t="s">
        <v>17</v>
      </c>
      <c r="D13" s="16" t="s">
        <v>46</v>
      </c>
      <c r="E13" s="16" t="s">
        <v>47</v>
      </c>
      <c r="F13" s="16" t="s">
        <v>48</v>
      </c>
      <c r="G13" s="16"/>
      <c r="H13" s="15">
        <v>44256</v>
      </c>
      <c r="I13" s="15">
        <v>44470</v>
      </c>
      <c r="J13" s="24">
        <v>1502</v>
      </c>
      <c r="K13" s="24" t="s">
        <v>188</v>
      </c>
      <c r="L13" s="16" t="s">
        <v>21</v>
      </c>
      <c r="M13" s="16" t="s">
        <v>22</v>
      </c>
      <c r="N13" s="16" t="s">
        <v>49</v>
      </c>
    </row>
    <row r="14" spans="1:14" ht="30" customHeight="1" x14ac:dyDescent="0.2">
      <c r="A14" s="44" t="s">
        <v>165</v>
      </c>
      <c r="B14" s="44"/>
      <c r="C14" s="17"/>
      <c r="D14" s="17"/>
      <c r="E14" s="17"/>
      <c r="F14" s="17"/>
      <c r="G14" s="17"/>
      <c r="H14" s="25"/>
      <c r="I14" s="25"/>
      <c r="J14" s="26">
        <v>450</v>
      </c>
      <c r="K14" s="26"/>
      <c r="L14" s="17"/>
      <c r="M14" s="17"/>
      <c r="N14" s="17"/>
    </row>
    <row r="15" spans="1:14" ht="34.5" customHeight="1" x14ac:dyDescent="0.2">
      <c r="A15" s="17">
        <v>8</v>
      </c>
      <c r="B15" s="17" t="s">
        <v>166</v>
      </c>
      <c r="C15" s="17" t="s">
        <v>17</v>
      </c>
      <c r="D15" s="17" t="s">
        <v>147</v>
      </c>
      <c r="E15" s="17"/>
      <c r="F15" s="17" t="s">
        <v>169</v>
      </c>
      <c r="G15" s="14" t="s">
        <v>170</v>
      </c>
      <c r="H15" s="15">
        <v>44287</v>
      </c>
      <c r="I15" s="15">
        <v>44377</v>
      </c>
      <c r="J15" s="26">
        <v>450</v>
      </c>
      <c r="K15" s="26" t="s">
        <v>186</v>
      </c>
      <c r="L15" s="17" t="s">
        <v>167</v>
      </c>
      <c r="M15" s="17" t="s">
        <v>168</v>
      </c>
      <c r="N15" s="35" t="s">
        <v>191</v>
      </c>
    </row>
    <row r="16" spans="1:14" ht="30" customHeight="1" x14ac:dyDescent="0.2">
      <c r="A16" s="44" t="s">
        <v>171</v>
      </c>
      <c r="B16" s="44"/>
      <c r="C16" s="17"/>
      <c r="D16" s="17"/>
      <c r="E16" s="17"/>
      <c r="F16" s="17"/>
      <c r="G16" s="14"/>
      <c r="H16" s="15"/>
      <c r="I16" s="15"/>
      <c r="J16" s="26">
        <f>SUM(J17:J42)</f>
        <v>12509</v>
      </c>
      <c r="K16" s="26"/>
      <c r="L16" s="17"/>
      <c r="M16" s="17"/>
      <c r="N16" s="17"/>
    </row>
    <row r="17" spans="1:14" s="1" customFormat="1" ht="30" customHeight="1" x14ac:dyDescent="0.2">
      <c r="A17" s="16">
        <v>9</v>
      </c>
      <c r="B17" s="17" t="s">
        <v>53</v>
      </c>
      <c r="C17" s="16" t="s">
        <v>17</v>
      </c>
      <c r="D17" s="14" t="s">
        <v>54</v>
      </c>
      <c r="E17" s="14"/>
      <c r="F17" s="9" t="s">
        <v>55</v>
      </c>
      <c r="G17" s="27"/>
      <c r="H17" s="15">
        <v>44256</v>
      </c>
      <c r="I17" s="15">
        <v>44470</v>
      </c>
      <c r="J17" s="14">
        <v>100</v>
      </c>
      <c r="K17" s="24" t="s">
        <v>186</v>
      </c>
      <c r="L17" s="16" t="s">
        <v>21</v>
      </c>
      <c r="M17" s="16" t="s">
        <v>22</v>
      </c>
      <c r="N17" s="11" t="s">
        <v>56</v>
      </c>
    </row>
    <row r="18" spans="1:14" ht="30" customHeight="1" x14ac:dyDescent="0.2">
      <c r="A18" s="16">
        <v>10</v>
      </c>
      <c r="B18" s="14" t="s">
        <v>57</v>
      </c>
      <c r="C18" s="14" t="s">
        <v>17</v>
      </c>
      <c r="D18" s="14" t="s">
        <v>63</v>
      </c>
      <c r="E18" s="14" t="s">
        <v>64</v>
      </c>
      <c r="F18" s="14" t="s">
        <v>72</v>
      </c>
      <c r="G18" s="17"/>
      <c r="H18" s="15">
        <v>44306</v>
      </c>
      <c r="I18" s="15">
        <v>44362</v>
      </c>
      <c r="J18" s="14">
        <v>100</v>
      </c>
      <c r="K18" s="26" t="s">
        <v>188</v>
      </c>
      <c r="L18" s="14" t="s">
        <v>77</v>
      </c>
      <c r="M18" s="17" t="s">
        <v>201</v>
      </c>
      <c r="N18" s="14" t="s">
        <v>78</v>
      </c>
    </row>
    <row r="19" spans="1:14" ht="30" customHeight="1" x14ac:dyDescent="0.2">
      <c r="A19" s="16">
        <v>11</v>
      </c>
      <c r="B19" s="14" t="s">
        <v>58</v>
      </c>
      <c r="C19" s="14" t="s">
        <v>17</v>
      </c>
      <c r="D19" s="14" t="s">
        <v>65</v>
      </c>
      <c r="E19" s="14" t="s">
        <v>66</v>
      </c>
      <c r="F19" s="14" t="s">
        <v>73</v>
      </c>
      <c r="G19" s="17"/>
      <c r="H19" s="15">
        <v>44306</v>
      </c>
      <c r="I19" s="15">
        <v>44362</v>
      </c>
      <c r="J19" s="14">
        <v>100</v>
      </c>
      <c r="K19" s="26" t="s">
        <v>188</v>
      </c>
      <c r="L19" s="14" t="s">
        <v>77</v>
      </c>
      <c r="M19" s="17" t="s">
        <v>201</v>
      </c>
      <c r="N19" s="14" t="s">
        <v>79</v>
      </c>
    </row>
    <row r="20" spans="1:14" ht="30" customHeight="1" x14ac:dyDescent="0.2">
      <c r="A20" s="16">
        <v>12</v>
      </c>
      <c r="B20" s="16" t="s">
        <v>59</v>
      </c>
      <c r="C20" s="16" t="s">
        <v>60</v>
      </c>
      <c r="D20" s="16" t="s">
        <v>67</v>
      </c>
      <c r="E20" s="16" t="s">
        <v>68</v>
      </c>
      <c r="F20" s="16" t="s">
        <v>74</v>
      </c>
      <c r="G20" s="17"/>
      <c r="H20" s="18">
        <v>44459</v>
      </c>
      <c r="I20" s="15">
        <v>44560</v>
      </c>
      <c r="J20" s="14">
        <v>13</v>
      </c>
      <c r="K20" s="26" t="s">
        <v>188</v>
      </c>
      <c r="L20" s="16" t="s">
        <v>77</v>
      </c>
      <c r="M20" s="17" t="s">
        <v>201</v>
      </c>
      <c r="N20" s="14" t="s">
        <v>80</v>
      </c>
    </row>
    <row r="21" spans="1:14" ht="30" customHeight="1" x14ac:dyDescent="0.2">
      <c r="A21" s="16">
        <v>13</v>
      </c>
      <c r="B21" s="17" t="s">
        <v>61</v>
      </c>
      <c r="C21" s="9" t="s">
        <v>17</v>
      </c>
      <c r="D21" s="9" t="s">
        <v>69</v>
      </c>
      <c r="E21" s="17" t="s">
        <v>70</v>
      </c>
      <c r="F21" s="17" t="s">
        <v>75</v>
      </c>
      <c r="G21" s="17"/>
      <c r="H21" s="18">
        <v>44317</v>
      </c>
      <c r="I21" s="18">
        <v>44469</v>
      </c>
      <c r="J21" s="9">
        <v>5</v>
      </c>
      <c r="K21" s="26" t="s">
        <v>188</v>
      </c>
      <c r="L21" s="9" t="s">
        <v>77</v>
      </c>
      <c r="M21" s="17" t="s">
        <v>201</v>
      </c>
      <c r="N21" s="9" t="s">
        <v>81</v>
      </c>
    </row>
    <row r="22" spans="1:14" ht="30" customHeight="1" x14ac:dyDescent="0.2">
      <c r="A22" s="16">
        <v>14</v>
      </c>
      <c r="B22" s="9" t="s">
        <v>62</v>
      </c>
      <c r="C22" s="9" t="s">
        <v>17</v>
      </c>
      <c r="D22" s="9" t="s">
        <v>63</v>
      </c>
      <c r="E22" s="9" t="s">
        <v>71</v>
      </c>
      <c r="F22" s="9" t="s">
        <v>76</v>
      </c>
      <c r="G22" s="17"/>
      <c r="H22" s="18">
        <v>44454</v>
      </c>
      <c r="I22" s="18">
        <v>44499</v>
      </c>
      <c r="J22" s="9">
        <v>5</v>
      </c>
      <c r="K22" s="26" t="s">
        <v>188</v>
      </c>
      <c r="L22" s="9" t="s">
        <v>77</v>
      </c>
      <c r="M22" s="17" t="s">
        <v>201</v>
      </c>
      <c r="N22" s="9" t="s">
        <v>82</v>
      </c>
    </row>
    <row r="23" spans="1:14" ht="60.75" customHeight="1" x14ac:dyDescent="0.2">
      <c r="A23" s="16">
        <v>15</v>
      </c>
      <c r="B23" s="14" t="s">
        <v>83</v>
      </c>
      <c r="C23" s="14" t="s">
        <v>84</v>
      </c>
      <c r="D23" s="14" t="s">
        <v>93</v>
      </c>
      <c r="E23" s="14" t="s">
        <v>94</v>
      </c>
      <c r="F23" s="14" t="s">
        <v>107</v>
      </c>
      <c r="G23" s="17"/>
      <c r="H23" s="15">
        <v>43952</v>
      </c>
      <c r="I23" s="15">
        <v>44560</v>
      </c>
      <c r="J23" s="14">
        <v>21</v>
      </c>
      <c r="K23" s="26" t="s">
        <v>188</v>
      </c>
      <c r="L23" s="9" t="s">
        <v>77</v>
      </c>
      <c r="M23" s="17" t="s">
        <v>201</v>
      </c>
      <c r="N23" s="14" t="s">
        <v>115</v>
      </c>
    </row>
    <row r="24" spans="1:14" ht="30" customHeight="1" x14ac:dyDescent="0.2">
      <c r="A24" s="16">
        <v>16</v>
      </c>
      <c r="B24" s="14" t="s">
        <v>85</v>
      </c>
      <c r="C24" s="14" t="s">
        <v>17</v>
      </c>
      <c r="D24" s="14" t="s">
        <v>95</v>
      </c>
      <c r="E24" s="14" t="s">
        <v>96</v>
      </c>
      <c r="F24" s="14" t="s">
        <v>108</v>
      </c>
      <c r="G24" s="17"/>
      <c r="H24" s="15">
        <v>44459</v>
      </c>
      <c r="I24" s="15">
        <v>44530</v>
      </c>
      <c r="J24" s="14">
        <v>5</v>
      </c>
      <c r="K24" s="26" t="s">
        <v>188</v>
      </c>
      <c r="L24" s="9" t="s">
        <v>77</v>
      </c>
      <c r="M24" s="17" t="s">
        <v>201</v>
      </c>
      <c r="N24" s="14" t="s">
        <v>116</v>
      </c>
    </row>
    <row r="25" spans="1:14" ht="30" customHeight="1" x14ac:dyDescent="0.2">
      <c r="A25" s="16">
        <v>17</v>
      </c>
      <c r="B25" s="14" t="s">
        <v>86</v>
      </c>
      <c r="C25" s="14" t="s">
        <v>17</v>
      </c>
      <c r="D25" s="14" t="s">
        <v>97</v>
      </c>
      <c r="E25" s="14" t="s">
        <v>98</v>
      </c>
      <c r="F25" s="14" t="s">
        <v>109</v>
      </c>
      <c r="G25" s="17"/>
      <c r="H25" s="15">
        <v>44459</v>
      </c>
      <c r="I25" s="15">
        <v>44530</v>
      </c>
      <c r="J25" s="14">
        <v>5</v>
      </c>
      <c r="K25" s="26" t="s">
        <v>188</v>
      </c>
      <c r="L25" s="9" t="s">
        <v>77</v>
      </c>
      <c r="M25" s="17" t="s">
        <v>201</v>
      </c>
      <c r="N25" s="14" t="s">
        <v>116</v>
      </c>
    </row>
    <row r="26" spans="1:14" ht="30" customHeight="1" x14ac:dyDescent="0.2">
      <c r="A26" s="16">
        <v>18</v>
      </c>
      <c r="B26" s="14" t="s">
        <v>87</v>
      </c>
      <c r="C26" s="14" t="s">
        <v>17</v>
      </c>
      <c r="D26" s="14" t="s">
        <v>99</v>
      </c>
      <c r="E26" s="14" t="s">
        <v>100</v>
      </c>
      <c r="F26" s="14" t="s">
        <v>110</v>
      </c>
      <c r="G26" s="17"/>
      <c r="H26" s="18">
        <v>44459</v>
      </c>
      <c r="I26" s="15">
        <v>44560</v>
      </c>
      <c r="J26" s="14">
        <v>5</v>
      </c>
      <c r="K26" s="26" t="s">
        <v>188</v>
      </c>
      <c r="L26" s="9" t="s">
        <v>77</v>
      </c>
      <c r="M26" s="17" t="s">
        <v>201</v>
      </c>
      <c r="N26" s="14" t="s">
        <v>116</v>
      </c>
    </row>
    <row r="27" spans="1:14" ht="75" customHeight="1" x14ac:dyDescent="0.2">
      <c r="A27" s="16">
        <v>19</v>
      </c>
      <c r="B27" s="9" t="s">
        <v>88</v>
      </c>
      <c r="C27" s="9" t="s">
        <v>84</v>
      </c>
      <c r="D27" s="9" t="s">
        <v>101</v>
      </c>
      <c r="E27" s="9" t="s">
        <v>102</v>
      </c>
      <c r="F27" s="9" t="s">
        <v>111</v>
      </c>
      <c r="G27" s="17"/>
      <c r="H27" s="18">
        <v>44306</v>
      </c>
      <c r="I27" s="15">
        <v>44499</v>
      </c>
      <c r="J27" s="9">
        <v>140</v>
      </c>
      <c r="K27" s="26" t="s">
        <v>188</v>
      </c>
      <c r="L27" s="9" t="s">
        <v>77</v>
      </c>
      <c r="M27" s="17" t="s">
        <v>201</v>
      </c>
      <c r="N27" s="9" t="s">
        <v>117</v>
      </c>
    </row>
    <row r="28" spans="1:14" ht="30" customHeight="1" x14ac:dyDescent="0.2">
      <c r="A28" s="16">
        <v>20</v>
      </c>
      <c r="B28" s="14" t="s">
        <v>89</v>
      </c>
      <c r="C28" s="14" t="s">
        <v>90</v>
      </c>
      <c r="D28" s="14" t="s">
        <v>103</v>
      </c>
      <c r="E28" s="14" t="s">
        <v>104</v>
      </c>
      <c r="F28" s="14" t="s">
        <v>112</v>
      </c>
      <c r="G28" s="17"/>
      <c r="H28" s="15">
        <v>44317</v>
      </c>
      <c r="I28" s="15">
        <v>44499</v>
      </c>
      <c r="J28" s="14">
        <v>50</v>
      </c>
      <c r="K28" s="26" t="s">
        <v>188</v>
      </c>
      <c r="L28" s="9" t="s">
        <v>77</v>
      </c>
      <c r="M28" s="17" t="s">
        <v>201</v>
      </c>
      <c r="N28" s="14" t="s">
        <v>118</v>
      </c>
    </row>
    <row r="29" spans="1:14" ht="30" customHeight="1" x14ac:dyDescent="0.2">
      <c r="A29" s="16">
        <v>21</v>
      </c>
      <c r="B29" s="14" t="s">
        <v>91</v>
      </c>
      <c r="C29" s="14" t="s">
        <v>17</v>
      </c>
      <c r="D29" s="14" t="s">
        <v>105</v>
      </c>
      <c r="E29" s="14" t="s">
        <v>106</v>
      </c>
      <c r="F29" s="14" t="s">
        <v>113</v>
      </c>
      <c r="G29" s="17"/>
      <c r="H29" s="15">
        <v>44362</v>
      </c>
      <c r="I29" s="15">
        <v>44515</v>
      </c>
      <c r="J29" s="14">
        <v>20</v>
      </c>
      <c r="K29" s="26" t="s">
        <v>188</v>
      </c>
      <c r="L29" s="9" t="s">
        <v>77</v>
      </c>
      <c r="M29" s="17" t="s">
        <v>201</v>
      </c>
      <c r="N29" s="14" t="s">
        <v>113</v>
      </c>
    </row>
    <row r="30" spans="1:14" ht="30" customHeight="1" x14ac:dyDescent="0.2">
      <c r="A30" s="16">
        <v>22</v>
      </c>
      <c r="B30" s="14" t="s">
        <v>123</v>
      </c>
      <c r="C30" s="14" t="s">
        <v>92</v>
      </c>
      <c r="D30" s="14" t="s">
        <v>124</v>
      </c>
      <c r="E30" s="14" t="s">
        <v>125</v>
      </c>
      <c r="F30" s="14" t="s">
        <v>114</v>
      </c>
      <c r="G30" s="17"/>
      <c r="H30" s="15">
        <v>44362</v>
      </c>
      <c r="I30" s="15">
        <v>44515</v>
      </c>
      <c r="J30" s="14">
        <v>240</v>
      </c>
      <c r="K30" s="26" t="s">
        <v>188</v>
      </c>
      <c r="L30" s="9" t="s">
        <v>77</v>
      </c>
      <c r="M30" s="17" t="s">
        <v>201</v>
      </c>
      <c r="N30" s="14" t="s">
        <v>126</v>
      </c>
    </row>
    <row r="31" spans="1:14" ht="30" customHeight="1" x14ac:dyDescent="0.2">
      <c r="A31" s="16">
        <v>23</v>
      </c>
      <c r="B31" s="17" t="s">
        <v>178</v>
      </c>
      <c r="C31" s="17" t="s">
        <v>179</v>
      </c>
      <c r="D31" s="17"/>
      <c r="E31" s="17"/>
      <c r="F31" s="17" t="s">
        <v>180</v>
      </c>
      <c r="G31" s="17"/>
      <c r="H31" s="15">
        <v>44357</v>
      </c>
      <c r="I31" s="15">
        <v>44560</v>
      </c>
      <c r="J31" s="26">
        <v>400</v>
      </c>
      <c r="K31" s="26" t="s">
        <v>189</v>
      </c>
      <c r="L31" s="17" t="s">
        <v>167</v>
      </c>
      <c r="M31" s="17" t="s">
        <v>168</v>
      </c>
      <c r="N31" s="35" t="s">
        <v>195</v>
      </c>
    </row>
    <row r="32" spans="1:14" ht="30" customHeight="1" x14ac:dyDescent="0.15">
      <c r="A32" s="16">
        <v>24</v>
      </c>
      <c r="B32" s="34" t="s">
        <v>129</v>
      </c>
      <c r="C32" s="17" t="s">
        <v>121</v>
      </c>
      <c r="D32" s="29"/>
      <c r="E32" s="17"/>
      <c r="F32" s="17" t="s">
        <v>130</v>
      </c>
      <c r="G32" s="17"/>
      <c r="H32" s="15">
        <v>44206</v>
      </c>
      <c r="I32" s="15">
        <v>44438</v>
      </c>
      <c r="J32" s="30">
        <v>8000</v>
      </c>
      <c r="K32" s="26" t="s">
        <v>187</v>
      </c>
      <c r="L32" s="28" t="s">
        <v>181</v>
      </c>
      <c r="M32" s="17" t="s">
        <v>182</v>
      </c>
      <c r="N32" s="17" t="s">
        <v>197</v>
      </c>
    </row>
    <row r="33" spans="1:14" ht="30" customHeight="1" x14ac:dyDescent="0.2">
      <c r="A33" s="16">
        <v>25</v>
      </c>
      <c r="B33" s="17" t="s">
        <v>120</v>
      </c>
      <c r="C33" s="17" t="s">
        <v>121</v>
      </c>
      <c r="D33" s="17"/>
      <c r="E33" s="17"/>
      <c r="F33" s="17" t="s">
        <v>196</v>
      </c>
      <c r="G33" s="17"/>
      <c r="H33" s="15">
        <v>44206</v>
      </c>
      <c r="I33" s="15">
        <v>44560</v>
      </c>
      <c r="J33" s="30">
        <v>1900</v>
      </c>
      <c r="K33" s="26" t="s">
        <v>186</v>
      </c>
      <c r="L33" s="17" t="s">
        <v>122</v>
      </c>
      <c r="M33" s="17" t="s">
        <v>200</v>
      </c>
      <c r="N33" s="17" t="s">
        <v>198</v>
      </c>
    </row>
    <row r="34" spans="1:14" ht="30" customHeight="1" x14ac:dyDescent="0.2">
      <c r="A34" s="16">
        <v>26</v>
      </c>
      <c r="B34" s="14" t="s">
        <v>131</v>
      </c>
      <c r="C34" s="14" t="s">
        <v>17</v>
      </c>
      <c r="D34" s="14" t="s">
        <v>141</v>
      </c>
      <c r="E34" s="13" t="s">
        <v>142</v>
      </c>
      <c r="F34" s="14" t="s">
        <v>149</v>
      </c>
      <c r="G34" s="17"/>
      <c r="H34" s="36">
        <v>44317</v>
      </c>
      <c r="I34" s="36">
        <v>44499</v>
      </c>
      <c r="J34" s="13">
        <v>95.5</v>
      </c>
      <c r="K34" s="26" t="s">
        <v>189</v>
      </c>
      <c r="L34" s="17" t="s">
        <v>163</v>
      </c>
      <c r="M34" s="17" t="s">
        <v>164</v>
      </c>
      <c r="N34" s="14" t="s">
        <v>158</v>
      </c>
    </row>
    <row r="35" spans="1:14" ht="30" customHeight="1" x14ac:dyDescent="0.2">
      <c r="A35" s="16">
        <v>27</v>
      </c>
      <c r="B35" s="14" t="s">
        <v>132</v>
      </c>
      <c r="C35" s="14" t="s">
        <v>17</v>
      </c>
      <c r="D35" s="14" t="s">
        <v>141</v>
      </c>
      <c r="E35" s="14" t="s">
        <v>143</v>
      </c>
      <c r="F35" s="14" t="s">
        <v>150</v>
      </c>
      <c r="G35" s="17"/>
      <c r="H35" s="15">
        <v>44317</v>
      </c>
      <c r="I35" s="15">
        <v>44437</v>
      </c>
      <c r="J35" s="14">
        <v>30</v>
      </c>
      <c r="K35" s="26" t="s">
        <v>188</v>
      </c>
      <c r="L35" s="17" t="s">
        <v>163</v>
      </c>
      <c r="M35" s="17" t="s">
        <v>164</v>
      </c>
      <c r="N35" s="14" t="s">
        <v>159</v>
      </c>
    </row>
    <row r="36" spans="1:14" ht="30" customHeight="1" x14ac:dyDescent="0.2">
      <c r="A36" s="16">
        <v>28</v>
      </c>
      <c r="B36" s="14" t="s">
        <v>133</v>
      </c>
      <c r="C36" s="13" t="s">
        <v>17</v>
      </c>
      <c r="D36" s="14" t="s">
        <v>141</v>
      </c>
      <c r="E36" s="13" t="s">
        <v>144</v>
      </c>
      <c r="F36" s="13" t="s">
        <v>151</v>
      </c>
      <c r="G36" s="17"/>
      <c r="H36" s="36">
        <v>44317</v>
      </c>
      <c r="I36" s="36">
        <v>44560</v>
      </c>
      <c r="J36" s="13">
        <v>15</v>
      </c>
      <c r="K36" s="26" t="s">
        <v>188</v>
      </c>
      <c r="L36" s="17" t="s">
        <v>163</v>
      </c>
      <c r="M36" s="17" t="s">
        <v>164</v>
      </c>
      <c r="N36" s="14" t="s">
        <v>160</v>
      </c>
    </row>
    <row r="37" spans="1:14" ht="30" customHeight="1" x14ac:dyDescent="0.2">
      <c r="A37" s="16">
        <v>29</v>
      </c>
      <c r="B37" s="14" t="s">
        <v>134</v>
      </c>
      <c r="C37" s="13" t="s">
        <v>135</v>
      </c>
      <c r="D37" s="14" t="s">
        <v>145</v>
      </c>
      <c r="E37" s="13" t="s">
        <v>146</v>
      </c>
      <c r="F37" s="14" t="s">
        <v>152</v>
      </c>
      <c r="G37" s="17"/>
      <c r="H37" s="36">
        <v>44378</v>
      </c>
      <c r="I37" s="36">
        <v>44530</v>
      </c>
      <c r="J37" s="13">
        <v>9.5</v>
      </c>
      <c r="K37" s="26" t="s">
        <v>188</v>
      </c>
      <c r="L37" s="17" t="s">
        <v>163</v>
      </c>
      <c r="M37" s="17" t="s">
        <v>164</v>
      </c>
      <c r="N37" s="14" t="s">
        <v>161</v>
      </c>
    </row>
    <row r="38" spans="1:14" ht="30" customHeight="1" x14ac:dyDescent="0.2">
      <c r="A38" s="16">
        <v>30</v>
      </c>
      <c r="B38" s="12" t="s">
        <v>136</v>
      </c>
      <c r="C38" s="14" t="s">
        <v>92</v>
      </c>
      <c r="D38" s="31" t="s">
        <v>147</v>
      </c>
      <c r="E38" s="31"/>
      <c r="F38" s="14" t="s">
        <v>153</v>
      </c>
      <c r="G38" s="17"/>
      <c r="H38" s="15">
        <v>44357</v>
      </c>
      <c r="I38" s="15">
        <v>44560</v>
      </c>
      <c r="J38" s="32">
        <v>249</v>
      </c>
      <c r="K38" s="26" t="s">
        <v>186</v>
      </c>
      <c r="L38" s="17" t="s">
        <v>163</v>
      </c>
      <c r="M38" s="17" t="s">
        <v>164</v>
      </c>
      <c r="N38" s="16" t="s">
        <v>162</v>
      </c>
    </row>
    <row r="39" spans="1:14" ht="36.75" customHeight="1" x14ac:dyDescent="0.2">
      <c r="A39" s="16">
        <v>31</v>
      </c>
      <c r="B39" s="31" t="s">
        <v>137</v>
      </c>
      <c r="C39" s="14" t="s">
        <v>92</v>
      </c>
      <c r="D39" s="31" t="s">
        <v>148</v>
      </c>
      <c r="E39" s="31"/>
      <c r="F39" s="14" t="s">
        <v>154</v>
      </c>
      <c r="G39" s="17"/>
      <c r="H39" s="15">
        <v>44357</v>
      </c>
      <c r="I39" s="15">
        <v>44560</v>
      </c>
      <c r="J39" s="32">
        <v>60</v>
      </c>
      <c r="K39" s="26" t="s">
        <v>186</v>
      </c>
      <c r="L39" s="17" t="s">
        <v>163</v>
      </c>
      <c r="M39" s="17" t="s">
        <v>164</v>
      </c>
      <c r="N39" s="16" t="s">
        <v>162</v>
      </c>
    </row>
    <row r="40" spans="1:14" ht="30" customHeight="1" x14ac:dyDescent="0.2">
      <c r="A40" s="16">
        <v>32</v>
      </c>
      <c r="B40" s="12" t="s">
        <v>138</v>
      </c>
      <c r="C40" s="14" t="s">
        <v>92</v>
      </c>
      <c r="D40" s="31" t="s">
        <v>147</v>
      </c>
      <c r="E40" s="13"/>
      <c r="F40" s="14" t="s">
        <v>155</v>
      </c>
      <c r="G40" s="17"/>
      <c r="H40" s="15">
        <v>44357</v>
      </c>
      <c r="I40" s="15">
        <v>44560</v>
      </c>
      <c r="J40" s="32">
        <v>205</v>
      </c>
      <c r="K40" s="26" t="s">
        <v>186</v>
      </c>
      <c r="L40" s="17" t="s">
        <v>163</v>
      </c>
      <c r="M40" s="17" t="s">
        <v>164</v>
      </c>
      <c r="N40" s="16" t="s">
        <v>162</v>
      </c>
    </row>
    <row r="41" spans="1:14" ht="30" customHeight="1" x14ac:dyDescent="0.2">
      <c r="A41" s="16">
        <v>33</v>
      </c>
      <c r="B41" s="12" t="s">
        <v>139</v>
      </c>
      <c r="C41" s="14" t="s">
        <v>92</v>
      </c>
      <c r="D41" s="31" t="s">
        <v>147</v>
      </c>
      <c r="E41" s="13"/>
      <c r="F41" s="14" t="s">
        <v>156</v>
      </c>
      <c r="G41" s="17"/>
      <c r="H41" s="15">
        <v>44357</v>
      </c>
      <c r="I41" s="15">
        <v>44560</v>
      </c>
      <c r="J41" s="32">
        <v>315</v>
      </c>
      <c r="K41" s="26" t="s">
        <v>186</v>
      </c>
      <c r="L41" s="17" t="s">
        <v>163</v>
      </c>
      <c r="M41" s="17" t="s">
        <v>164</v>
      </c>
      <c r="N41" s="16" t="s">
        <v>162</v>
      </c>
    </row>
    <row r="42" spans="1:14" ht="30" customHeight="1" x14ac:dyDescent="0.2">
      <c r="A42" s="16">
        <v>34</v>
      </c>
      <c r="B42" s="33" t="s">
        <v>140</v>
      </c>
      <c r="C42" s="14" t="s">
        <v>92</v>
      </c>
      <c r="D42" s="31" t="s">
        <v>147</v>
      </c>
      <c r="E42" s="13"/>
      <c r="F42" s="14" t="s">
        <v>157</v>
      </c>
      <c r="G42" s="17"/>
      <c r="H42" s="15">
        <v>44357</v>
      </c>
      <c r="I42" s="15">
        <v>44560</v>
      </c>
      <c r="J42" s="32">
        <v>421</v>
      </c>
      <c r="K42" s="26" t="s">
        <v>186</v>
      </c>
      <c r="L42" s="17" t="s">
        <v>163</v>
      </c>
      <c r="M42" s="17" t="s">
        <v>164</v>
      </c>
      <c r="N42" s="16" t="s">
        <v>162</v>
      </c>
    </row>
    <row r="43" spans="1:14" ht="24.75" customHeight="1" x14ac:dyDescent="0.2">
      <c r="A43" s="44" t="s">
        <v>183</v>
      </c>
      <c r="B43" s="44"/>
      <c r="C43" s="17"/>
      <c r="D43" s="17"/>
      <c r="E43" s="17"/>
      <c r="F43" s="17"/>
      <c r="G43" s="17"/>
      <c r="H43" s="25"/>
      <c r="I43" s="25"/>
      <c r="J43" s="32">
        <f>SUM(J44:J46)</f>
        <v>5600.9</v>
      </c>
      <c r="K43" s="26"/>
      <c r="L43" s="17"/>
      <c r="M43" s="17"/>
      <c r="N43" s="17"/>
    </row>
    <row r="44" spans="1:14" ht="30" customHeight="1" x14ac:dyDescent="0.2">
      <c r="A44" s="17">
        <v>35</v>
      </c>
      <c r="B44" s="17" t="s">
        <v>176</v>
      </c>
      <c r="C44" s="17" t="s">
        <v>17</v>
      </c>
      <c r="D44" s="31" t="s">
        <v>147</v>
      </c>
      <c r="E44" s="17" t="s">
        <v>184</v>
      </c>
      <c r="F44" s="17" t="s">
        <v>177</v>
      </c>
      <c r="G44" s="17"/>
      <c r="H44" s="15">
        <v>44197</v>
      </c>
      <c r="I44" s="15">
        <v>44489</v>
      </c>
      <c r="J44" s="26">
        <v>3640</v>
      </c>
      <c r="K44" s="26" t="s">
        <v>190</v>
      </c>
      <c r="L44" s="17" t="s">
        <v>167</v>
      </c>
      <c r="M44" s="17" t="s">
        <v>168</v>
      </c>
      <c r="N44" s="11" t="s">
        <v>185</v>
      </c>
    </row>
    <row r="45" spans="1:14" ht="30" customHeight="1" x14ac:dyDescent="0.2">
      <c r="A45" s="16">
        <v>36</v>
      </c>
      <c r="B45" s="17" t="s">
        <v>50</v>
      </c>
      <c r="C45" s="16" t="s">
        <v>17</v>
      </c>
      <c r="D45" s="16" t="s">
        <v>25</v>
      </c>
      <c r="E45" s="16"/>
      <c r="F45" s="9" t="s">
        <v>51</v>
      </c>
      <c r="G45" s="16"/>
      <c r="H45" s="15">
        <v>44256</v>
      </c>
      <c r="I45" s="15">
        <v>44470</v>
      </c>
      <c r="J45" s="24">
        <v>400</v>
      </c>
      <c r="K45" s="24" t="s">
        <v>188</v>
      </c>
      <c r="L45" s="16" t="s">
        <v>21</v>
      </c>
      <c r="M45" s="16" t="s">
        <v>22</v>
      </c>
      <c r="N45" s="11" t="s">
        <v>52</v>
      </c>
    </row>
    <row r="46" spans="1:14" ht="30" customHeight="1" x14ac:dyDescent="0.2">
      <c r="A46" s="17">
        <v>37</v>
      </c>
      <c r="B46" s="34" t="s">
        <v>119</v>
      </c>
      <c r="C46" s="30" t="s">
        <v>121</v>
      </c>
      <c r="D46" s="14" t="s">
        <v>127</v>
      </c>
      <c r="E46" s="17"/>
      <c r="F46" s="17" t="s">
        <v>128</v>
      </c>
      <c r="G46" s="17"/>
      <c r="H46" s="15">
        <v>44197</v>
      </c>
      <c r="I46" s="15">
        <v>44560</v>
      </c>
      <c r="J46" s="30">
        <v>1560.9</v>
      </c>
      <c r="K46" s="26" t="s">
        <v>187</v>
      </c>
      <c r="L46" s="28" t="s">
        <v>181</v>
      </c>
      <c r="M46" s="17" t="s">
        <v>182</v>
      </c>
      <c r="N46" s="11" t="s">
        <v>52</v>
      </c>
    </row>
    <row r="47" spans="1:14" ht="30" customHeight="1" x14ac:dyDescent="0.2">
      <c r="A47" s="46" t="s">
        <v>203</v>
      </c>
      <c r="B47" s="47"/>
      <c r="C47" s="17"/>
      <c r="D47" s="17"/>
      <c r="E47" s="17"/>
      <c r="F47" s="17"/>
      <c r="G47" s="17"/>
      <c r="H47" s="25"/>
      <c r="I47" s="25"/>
      <c r="J47" s="26">
        <v>400</v>
      </c>
      <c r="K47" s="26"/>
      <c r="L47" s="17"/>
      <c r="M47" s="17"/>
      <c r="N47" s="17"/>
    </row>
    <row r="48" spans="1:14" ht="42.75" customHeight="1" x14ac:dyDescent="0.2">
      <c r="A48" s="17">
        <v>38</v>
      </c>
      <c r="B48" s="17" t="s">
        <v>172</v>
      </c>
      <c r="C48" s="17" t="s">
        <v>17</v>
      </c>
      <c r="D48" s="17"/>
      <c r="E48" s="17"/>
      <c r="F48" s="17" t="s">
        <v>173</v>
      </c>
      <c r="G48" s="17" t="s">
        <v>204</v>
      </c>
      <c r="H48" s="15">
        <v>44197</v>
      </c>
      <c r="I48" s="15">
        <v>44489</v>
      </c>
      <c r="J48" s="26">
        <v>200</v>
      </c>
      <c r="K48" s="26" t="s">
        <v>186</v>
      </c>
      <c r="L48" s="17" t="s">
        <v>167</v>
      </c>
      <c r="M48" s="17" t="s">
        <v>168</v>
      </c>
      <c r="N48" s="35" t="s">
        <v>192</v>
      </c>
    </row>
    <row r="49" spans="1:14" ht="36.75" customHeight="1" x14ac:dyDescent="0.2">
      <c r="A49" s="17">
        <v>39</v>
      </c>
      <c r="B49" s="17" t="s">
        <v>174</v>
      </c>
      <c r="C49" s="17" t="s">
        <v>17</v>
      </c>
      <c r="D49" s="17"/>
      <c r="E49" s="17"/>
      <c r="F49" s="17" t="s">
        <v>175</v>
      </c>
      <c r="G49" s="17" t="s">
        <v>194</v>
      </c>
      <c r="H49" s="15">
        <v>44197</v>
      </c>
      <c r="I49" s="15">
        <v>44489</v>
      </c>
      <c r="J49" s="26">
        <v>200</v>
      </c>
      <c r="K49" s="26" t="s">
        <v>186</v>
      </c>
      <c r="L49" s="17" t="s">
        <v>167</v>
      </c>
      <c r="M49" s="17" t="s">
        <v>168</v>
      </c>
      <c r="N49" s="35" t="s">
        <v>193</v>
      </c>
    </row>
  </sheetData>
  <mergeCells count="20">
    <mergeCell ref="N3:N4"/>
    <mergeCell ref="A1:B1"/>
    <mergeCell ref="A2:N2"/>
    <mergeCell ref="D3:E3"/>
    <mergeCell ref="A6:F6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  <mergeCell ref="A14:B14"/>
    <mergeCell ref="A47:B47"/>
    <mergeCell ref="A16:B16"/>
    <mergeCell ref="A43:B43"/>
  </mergeCells>
  <phoneticPr fontId="6" type="noConversion"/>
  <pageMargins left="0.31496062992126" right="0.31496062992126" top="0.74803149606299202" bottom="0.74803149606299202" header="0.31496062992126" footer="0.31496062992126"/>
  <pageSetup paperSize="8" scale="67" firstPageNumber="7" fitToHeight="0" orientation="landscape" useFirstPageNumber="1" r:id="rId1"/>
  <headerFooter>
    <oddFooter>&amp;C&amp;P</oddFooter>
  </headerFooter>
  <ignoredErrors>
    <ignoredError sqref="J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0854-72F9-4112-BD1B-CA524CF798DF}">
  <sheetPr>
    <pageSetUpPr fitToPage="1"/>
  </sheetPr>
  <dimension ref="A1:N49"/>
  <sheetViews>
    <sheetView tabSelected="1" workbookViewId="0">
      <selection activeCell="O4" sqref="O4"/>
    </sheetView>
  </sheetViews>
  <sheetFormatPr defaultRowHeight="14.25" x14ac:dyDescent="0.2"/>
  <cols>
    <col min="1" max="1" width="5.5" customWidth="1"/>
    <col min="2" max="2" width="26.125" customWidth="1"/>
    <col min="3" max="3" width="6.625" customWidth="1"/>
    <col min="4" max="4" width="7.875" customWidth="1"/>
    <col min="6" max="6" width="25.625" customWidth="1"/>
    <col min="9" max="9" width="10.25" customWidth="1"/>
    <col min="11" max="11" width="7.375" customWidth="1"/>
    <col min="13" max="13" width="7.75" customWidth="1"/>
    <col min="14" max="14" width="28.625" customWidth="1"/>
  </cols>
  <sheetData>
    <row r="1" spans="1:14" ht="23.25" customHeight="1" x14ac:dyDescent="0.2">
      <c r="A1" s="48" t="s">
        <v>202</v>
      </c>
      <c r="B1" s="49"/>
      <c r="C1" s="2"/>
      <c r="D1" s="2"/>
      <c r="E1" s="2"/>
      <c r="F1" s="2"/>
      <c r="G1" s="2"/>
      <c r="H1" s="4"/>
      <c r="I1" s="4"/>
      <c r="J1" s="5"/>
      <c r="K1" s="5"/>
      <c r="L1" s="2"/>
      <c r="M1" s="2"/>
      <c r="N1" s="2"/>
    </row>
    <row r="2" spans="1:14" ht="30" customHeight="1" x14ac:dyDescent="0.2">
      <c r="A2" s="40" t="s">
        <v>0</v>
      </c>
      <c r="B2" s="40"/>
      <c r="C2" s="40"/>
      <c r="D2" s="40"/>
      <c r="E2" s="40"/>
      <c r="F2" s="40"/>
      <c r="G2" s="40"/>
      <c r="H2" s="41"/>
      <c r="I2" s="41"/>
      <c r="J2" s="40"/>
      <c r="K2" s="40"/>
      <c r="L2" s="40"/>
      <c r="M2" s="40"/>
      <c r="N2" s="40"/>
    </row>
    <row r="3" spans="1:14" ht="30" customHeight="1" x14ac:dyDescent="0.2">
      <c r="A3" s="39" t="s">
        <v>1</v>
      </c>
      <c r="B3" s="39" t="s">
        <v>2</v>
      </c>
      <c r="C3" s="39" t="s">
        <v>3</v>
      </c>
      <c r="D3" s="39" t="s">
        <v>4</v>
      </c>
      <c r="E3" s="39"/>
      <c r="F3" s="39" t="s">
        <v>5</v>
      </c>
      <c r="G3" s="39" t="s">
        <v>6</v>
      </c>
      <c r="H3" s="42" t="s">
        <v>7</v>
      </c>
      <c r="I3" s="42" t="s">
        <v>8</v>
      </c>
      <c r="J3" s="43" t="s">
        <v>199</v>
      </c>
      <c r="K3" s="43" t="s">
        <v>9</v>
      </c>
      <c r="L3" s="39" t="s">
        <v>10</v>
      </c>
      <c r="M3" s="39" t="s">
        <v>11</v>
      </c>
      <c r="N3" s="39" t="s">
        <v>12</v>
      </c>
    </row>
    <row r="4" spans="1:14" ht="19.5" customHeight="1" x14ac:dyDescent="0.2">
      <c r="A4" s="39"/>
      <c r="B4" s="39"/>
      <c r="C4" s="39"/>
      <c r="D4" s="37" t="s">
        <v>13</v>
      </c>
      <c r="E4" s="37" t="s">
        <v>14</v>
      </c>
      <c r="F4" s="39"/>
      <c r="G4" s="39"/>
      <c r="H4" s="42"/>
      <c r="I4" s="42"/>
      <c r="J4" s="43"/>
      <c r="K4" s="43"/>
      <c r="L4" s="39"/>
      <c r="M4" s="39"/>
      <c r="N4" s="39"/>
    </row>
    <row r="5" spans="1:14" ht="24" customHeight="1" x14ac:dyDescent="0.2">
      <c r="A5" s="7"/>
      <c r="B5" s="7"/>
      <c r="C5" s="7"/>
      <c r="D5" s="7"/>
      <c r="E5" s="7"/>
      <c r="F5" s="7"/>
      <c r="G5" s="7"/>
      <c r="H5" s="8"/>
      <c r="I5" s="8"/>
      <c r="J5" s="10">
        <f>J6+J14+J16+J43+J47</f>
        <v>28959.9</v>
      </c>
      <c r="K5" s="10"/>
      <c r="L5" s="7"/>
      <c r="M5" s="7"/>
      <c r="N5" s="7"/>
    </row>
    <row r="6" spans="1:14" ht="27" customHeight="1" x14ac:dyDescent="0.2">
      <c r="A6" s="45" t="s">
        <v>15</v>
      </c>
      <c r="B6" s="45"/>
      <c r="C6" s="45"/>
      <c r="D6" s="45"/>
      <c r="E6" s="45"/>
      <c r="F6" s="45"/>
      <c r="G6" s="16"/>
      <c r="H6" s="19"/>
      <c r="I6" s="19"/>
      <c r="J6" s="21">
        <v>10000</v>
      </c>
      <c r="K6" s="20"/>
      <c r="L6" s="16"/>
      <c r="M6" s="16"/>
      <c r="N6" s="16"/>
    </row>
    <row r="7" spans="1:14" ht="30" customHeight="1" x14ac:dyDescent="0.2">
      <c r="A7" s="16">
        <v>1</v>
      </c>
      <c r="B7" s="16" t="s">
        <v>16</v>
      </c>
      <c r="C7" s="16" t="s">
        <v>17</v>
      </c>
      <c r="D7" s="16" t="s">
        <v>18</v>
      </c>
      <c r="E7" s="16"/>
      <c r="F7" s="16" t="s">
        <v>19</v>
      </c>
      <c r="G7" s="22" t="s">
        <v>20</v>
      </c>
      <c r="H7" s="15">
        <v>44256</v>
      </c>
      <c r="I7" s="15">
        <v>44470</v>
      </c>
      <c r="J7" s="23">
        <v>3322.8</v>
      </c>
      <c r="K7" s="24" t="s">
        <v>186</v>
      </c>
      <c r="L7" s="16" t="s">
        <v>21</v>
      </c>
      <c r="M7" s="16" t="s">
        <v>22</v>
      </c>
      <c r="N7" s="16" t="s">
        <v>23</v>
      </c>
    </row>
    <row r="8" spans="1:14" ht="30" customHeight="1" x14ac:dyDescent="0.2">
      <c r="A8" s="16">
        <v>2</v>
      </c>
      <c r="B8" s="16" t="s">
        <v>24</v>
      </c>
      <c r="C8" s="16" t="s">
        <v>17</v>
      </c>
      <c r="D8" s="16" t="s">
        <v>25</v>
      </c>
      <c r="E8" s="16"/>
      <c r="F8" s="16" t="s">
        <v>26</v>
      </c>
      <c r="G8" s="22" t="s">
        <v>27</v>
      </c>
      <c r="H8" s="15">
        <v>44256</v>
      </c>
      <c r="I8" s="15">
        <v>44470</v>
      </c>
      <c r="J8" s="23">
        <v>204.5</v>
      </c>
      <c r="K8" s="24" t="s">
        <v>186</v>
      </c>
      <c r="L8" s="16" t="s">
        <v>21</v>
      </c>
      <c r="M8" s="16" t="s">
        <v>22</v>
      </c>
      <c r="N8" s="16" t="s">
        <v>28</v>
      </c>
    </row>
    <row r="9" spans="1:14" ht="30" customHeight="1" x14ac:dyDescent="0.2">
      <c r="A9" s="16">
        <v>3</v>
      </c>
      <c r="B9" s="16" t="s">
        <v>29</v>
      </c>
      <c r="C9" s="16" t="s">
        <v>17</v>
      </c>
      <c r="D9" s="16" t="s">
        <v>30</v>
      </c>
      <c r="E9" s="16"/>
      <c r="F9" s="16" t="s">
        <v>31</v>
      </c>
      <c r="G9" s="22" t="s">
        <v>32</v>
      </c>
      <c r="H9" s="15">
        <v>44256</v>
      </c>
      <c r="I9" s="15">
        <v>44470</v>
      </c>
      <c r="J9" s="23">
        <v>109.1</v>
      </c>
      <c r="K9" s="24" t="s">
        <v>186</v>
      </c>
      <c r="L9" s="16" t="s">
        <v>21</v>
      </c>
      <c r="M9" s="16" t="s">
        <v>22</v>
      </c>
      <c r="N9" s="16" t="s">
        <v>33</v>
      </c>
    </row>
    <row r="10" spans="1:14" ht="41.25" customHeight="1" x14ac:dyDescent="0.2">
      <c r="A10" s="16">
        <v>4</v>
      </c>
      <c r="B10" s="16" t="s">
        <v>34</v>
      </c>
      <c r="C10" s="16" t="s">
        <v>17</v>
      </c>
      <c r="D10" s="16" t="s">
        <v>30</v>
      </c>
      <c r="E10" s="16"/>
      <c r="F10" s="16" t="s">
        <v>35</v>
      </c>
      <c r="G10" s="22" t="s">
        <v>36</v>
      </c>
      <c r="H10" s="15">
        <v>44256</v>
      </c>
      <c r="I10" s="15">
        <v>44470</v>
      </c>
      <c r="J10" s="23">
        <v>269.89999999999998</v>
      </c>
      <c r="K10" s="24" t="s">
        <v>186</v>
      </c>
      <c r="L10" s="16" t="s">
        <v>21</v>
      </c>
      <c r="M10" s="16" t="s">
        <v>22</v>
      </c>
      <c r="N10" s="16" t="s">
        <v>37</v>
      </c>
    </row>
    <row r="11" spans="1:14" ht="30" customHeight="1" x14ac:dyDescent="0.2">
      <c r="A11" s="16">
        <v>5</v>
      </c>
      <c r="B11" s="16" t="s">
        <v>38</v>
      </c>
      <c r="C11" s="16" t="s">
        <v>17</v>
      </c>
      <c r="D11" s="16" t="s">
        <v>39</v>
      </c>
      <c r="E11" s="16"/>
      <c r="F11" s="16" t="s">
        <v>40</v>
      </c>
      <c r="G11" s="22"/>
      <c r="H11" s="15">
        <v>44256</v>
      </c>
      <c r="I11" s="15">
        <v>44470</v>
      </c>
      <c r="J11" s="24">
        <v>2244.1</v>
      </c>
      <c r="K11" s="24" t="s">
        <v>186</v>
      </c>
      <c r="L11" s="16" t="s">
        <v>21</v>
      </c>
      <c r="M11" s="16" t="s">
        <v>22</v>
      </c>
      <c r="N11" s="16" t="s">
        <v>41</v>
      </c>
    </row>
    <row r="12" spans="1:14" ht="36.75" customHeight="1" x14ac:dyDescent="0.2">
      <c r="A12" s="16">
        <v>6</v>
      </c>
      <c r="B12" s="16" t="s">
        <v>42</v>
      </c>
      <c r="C12" s="16" t="s">
        <v>17</v>
      </c>
      <c r="D12" s="16" t="s">
        <v>18</v>
      </c>
      <c r="E12" s="16"/>
      <c r="F12" s="16" t="s">
        <v>43</v>
      </c>
      <c r="G12" s="16"/>
      <c r="H12" s="15">
        <v>44256</v>
      </c>
      <c r="I12" s="15">
        <v>44470</v>
      </c>
      <c r="J12" s="24">
        <v>2347.6</v>
      </c>
      <c r="K12" s="24" t="s">
        <v>186</v>
      </c>
      <c r="L12" s="16" t="s">
        <v>21</v>
      </c>
      <c r="M12" s="16" t="s">
        <v>22</v>
      </c>
      <c r="N12" s="16" t="s">
        <v>44</v>
      </c>
    </row>
    <row r="13" spans="1:14" ht="30" customHeight="1" x14ac:dyDescent="0.2">
      <c r="A13" s="16">
        <v>7</v>
      </c>
      <c r="B13" s="16" t="s">
        <v>45</v>
      </c>
      <c r="C13" s="16" t="s">
        <v>17</v>
      </c>
      <c r="D13" s="16" t="s">
        <v>46</v>
      </c>
      <c r="E13" s="16" t="s">
        <v>47</v>
      </c>
      <c r="F13" s="16" t="s">
        <v>48</v>
      </c>
      <c r="G13" s="16"/>
      <c r="H13" s="15">
        <v>44256</v>
      </c>
      <c r="I13" s="15">
        <v>44470</v>
      </c>
      <c r="J13" s="24">
        <v>1502</v>
      </c>
      <c r="K13" s="24" t="s">
        <v>188</v>
      </c>
      <c r="L13" s="16" t="s">
        <v>21</v>
      </c>
      <c r="M13" s="16" t="s">
        <v>22</v>
      </c>
      <c r="N13" s="16" t="s">
        <v>49</v>
      </c>
    </row>
    <row r="14" spans="1:14" ht="22.5" customHeight="1" x14ac:dyDescent="0.2">
      <c r="A14" s="44" t="s">
        <v>165</v>
      </c>
      <c r="B14" s="44"/>
      <c r="C14" s="17"/>
      <c r="D14" s="17"/>
      <c r="E14" s="17"/>
      <c r="F14" s="17"/>
      <c r="G14" s="17"/>
      <c r="H14" s="25"/>
      <c r="I14" s="25"/>
      <c r="J14" s="26">
        <v>450</v>
      </c>
      <c r="K14" s="26"/>
      <c r="L14" s="17"/>
      <c r="M14" s="17"/>
      <c r="N14" s="17"/>
    </row>
    <row r="15" spans="1:14" ht="41.25" customHeight="1" x14ac:dyDescent="0.2">
      <c r="A15" s="17">
        <v>8</v>
      </c>
      <c r="B15" s="17" t="s">
        <v>166</v>
      </c>
      <c r="C15" s="17" t="s">
        <v>17</v>
      </c>
      <c r="D15" s="17" t="s">
        <v>147</v>
      </c>
      <c r="E15" s="17"/>
      <c r="F15" s="17" t="s">
        <v>169</v>
      </c>
      <c r="G15" s="14" t="s">
        <v>170</v>
      </c>
      <c r="H15" s="15">
        <v>44287</v>
      </c>
      <c r="I15" s="15">
        <v>44377</v>
      </c>
      <c r="J15" s="26">
        <v>450</v>
      </c>
      <c r="K15" s="26" t="s">
        <v>186</v>
      </c>
      <c r="L15" s="17" t="s">
        <v>167</v>
      </c>
      <c r="M15" s="17" t="s">
        <v>168</v>
      </c>
      <c r="N15" s="35" t="s">
        <v>191</v>
      </c>
    </row>
    <row r="16" spans="1:14" ht="21.75" customHeight="1" x14ac:dyDescent="0.2">
      <c r="A16" s="44" t="s">
        <v>171</v>
      </c>
      <c r="B16" s="44"/>
      <c r="C16" s="17"/>
      <c r="D16" s="17"/>
      <c r="E16" s="17"/>
      <c r="F16" s="17"/>
      <c r="G16" s="14"/>
      <c r="H16" s="15"/>
      <c r="I16" s="15"/>
      <c r="J16" s="26">
        <f>SUM(J17:J42)</f>
        <v>12509</v>
      </c>
      <c r="K16" s="26"/>
      <c r="L16" s="17"/>
      <c r="M16" s="17"/>
      <c r="N16" s="17"/>
    </row>
    <row r="17" spans="1:14" ht="39" customHeight="1" x14ac:dyDescent="0.2">
      <c r="A17" s="16">
        <v>9</v>
      </c>
      <c r="B17" s="17" t="s">
        <v>53</v>
      </c>
      <c r="C17" s="16" t="s">
        <v>17</v>
      </c>
      <c r="D17" s="14" t="s">
        <v>54</v>
      </c>
      <c r="E17" s="14"/>
      <c r="F17" s="9" t="s">
        <v>55</v>
      </c>
      <c r="G17" s="27"/>
      <c r="H17" s="15">
        <v>44256</v>
      </c>
      <c r="I17" s="15">
        <v>44470</v>
      </c>
      <c r="J17" s="14">
        <v>100</v>
      </c>
      <c r="K17" s="24" t="s">
        <v>186</v>
      </c>
      <c r="L17" s="16" t="s">
        <v>21</v>
      </c>
      <c r="M17" s="16" t="s">
        <v>22</v>
      </c>
      <c r="N17" s="11" t="s">
        <v>56</v>
      </c>
    </row>
    <row r="18" spans="1:14" ht="30" customHeight="1" x14ac:dyDescent="0.2">
      <c r="A18" s="16">
        <v>10</v>
      </c>
      <c r="B18" s="14" t="s">
        <v>57</v>
      </c>
      <c r="C18" s="14" t="s">
        <v>17</v>
      </c>
      <c r="D18" s="14" t="s">
        <v>63</v>
      </c>
      <c r="E18" s="14" t="s">
        <v>64</v>
      </c>
      <c r="F18" s="14" t="s">
        <v>72</v>
      </c>
      <c r="G18" s="17"/>
      <c r="H18" s="15">
        <v>44306</v>
      </c>
      <c r="I18" s="15">
        <v>44362</v>
      </c>
      <c r="J18" s="14">
        <v>100</v>
      </c>
      <c r="K18" s="26" t="s">
        <v>188</v>
      </c>
      <c r="L18" s="14" t="s">
        <v>77</v>
      </c>
      <c r="M18" s="17" t="s">
        <v>201</v>
      </c>
      <c r="N18" s="14" t="s">
        <v>78</v>
      </c>
    </row>
    <row r="19" spans="1:14" ht="30" customHeight="1" x14ac:dyDescent="0.2">
      <c r="A19" s="16">
        <v>11</v>
      </c>
      <c r="B19" s="14" t="s">
        <v>58</v>
      </c>
      <c r="C19" s="14" t="s">
        <v>17</v>
      </c>
      <c r="D19" s="14" t="s">
        <v>65</v>
      </c>
      <c r="E19" s="14" t="s">
        <v>66</v>
      </c>
      <c r="F19" s="14" t="s">
        <v>73</v>
      </c>
      <c r="G19" s="17"/>
      <c r="H19" s="15">
        <v>44306</v>
      </c>
      <c r="I19" s="15">
        <v>44362</v>
      </c>
      <c r="J19" s="14">
        <v>100</v>
      </c>
      <c r="K19" s="26" t="s">
        <v>188</v>
      </c>
      <c r="L19" s="14" t="s">
        <v>77</v>
      </c>
      <c r="M19" s="17" t="s">
        <v>201</v>
      </c>
      <c r="N19" s="14" t="s">
        <v>79</v>
      </c>
    </row>
    <row r="20" spans="1:14" ht="30" customHeight="1" x14ac:dyDescent="0.2">
      <c r="A20" s="16">
        <v>12</v>
      </c>
      <c r="B20" s="16" t="s">
        <v>59</v>
      </c>
      <c r="C20" s="16" t="s">
        <v>60</v>
      </c>
      <c r="D20" s="16" t="s">
        <v>67</v>
      </c>
      <c r="E20" s="16" t="s">
        <v>68</v>
      </c>
      <c r="F20" s="16" t="s">
        <v>74</v>
      </c>
      <c r="G20" s="17"/>
      <c r="H20" s="18">
        <v>44459</v>
      </c>
      <c r="I20" s="15">
        <v>44560</v>
      </c>
      <c r="J20" s="14">
        <v>13</v>
      </c>
      <c r="K20" s="26" t="s">
        <v>188</v>
      </c>
      <c r="L20" s="16" t="s">
        <v>77</v>
      </c>
      <c r="M20" s="17" t="s">
        <v>201</v>
      </c>
      <c r="N20" s="14" t="s">
        <v>80</v>
      </c>
    </row>
    <row r="21" spans="1:14" ht="39" customHeight="1" x14ac:dyDescent="0.2">
      <c r="A21" s="16">
        <v>13</v>
      </c>
      <c r="B21" s="17" t="s">
        <v>61</v>
      </c>
      <c r="C21" s="9" t="s">
        <v>17</v>
      </c>
      <c r="D21" s="9" t="s">
        <v>69</v>
      </c>
      <c r="E21" s="17" t="s">
        <v>70</v>
      </c>
      <c r="F21" s="17" t="s">
        <v>75</v>
      </c>
      <c r="G21" s="17"/>
      <c r="H21" s="18">
        <v>44317</v>
      </c>
      <c r="I21" s="18">
        <v>44469</v>
      </c>
      <c r="J21" s="9">
        <v>5</v>
      </c>
      <c r="K21" s="26" t="s">
        <v>188</v>
      </c>
      <c r="L21" s="9" t="s">
        <v>77</v>
      </c>
      <c r="M21" s="17" t="s">
        <v>201</v>
      </c>
      <c r="N21" s="9" t="s">
        <v>81</v>
      </c>
    </row>
    <row r="22" spans="1:14" ht="30" customHeight="1" x14ac:dyDescent="0.2">
      <c r="A22" s="16">
        <v>14</v>
      </c>
      <c r="B22" s="9" t="s">
        <v>62</v>
      </c>
      <c r="C22" s="9" t="s">
        <v>17</v>
      </c>
      <c r="D22" s="9" t="s">
        <v>63</v>
      </c>
      <c r="E22" s="9" t="s">
        <v>71</v>
      </c>
      <c r="F22" s="9" t="s">
        <v>76</v>
      </c>
      <c r="G22" s="17"/>
      <c r="H22" s="18">
        <v>44454</v>
      </c>
      <c r="I22" s="18">
        <v>44499</v>
      </c>
      <c r="J22" s="9">
        <v>5</v>
      </c>
      <c r="K22" s="26" t="s">
        <v>188</v>
      </c>
      <c r="L22" s="9" t="s">
        <v>77</v>
      </c>
      <c r="M22" s="17" t="s">
        <v>201</v>
      </c>
      <c r="N22" s="9" t="s">
        <v>82</v>
      </c>
    </row>
    <row r="23" spans="1:14" ht="50.25" customHeight="1" x14ac:dyDescent="0.2">
      <c r="A23" s="16">
        <v>15</v>
      </c>
      <c r="B23" s="14" t="s">
        <v>83</v>
      </c>
      <c r="C23" s="14" t="s">
        <v>84</v>
      </c>
      <c r="D23" s="14" t="s">
        <v>93</v>
      </c>
      <c r="E23" s="14" t="s">
        <v>205</v>
      </c>
      <c r="F23" s="14" t="s">
        <v>107</v>
      </c>
      <c r="G23" s="17"/>
      <c r="H23" s="15">
        <v>43952</v>
      </c>
      <c r="I23" s="15">
        <v>44560</v>
      </c>
      <c r="J23" s="14">
        <v>21</v>
      </c>
      <c r="K23" s="26" t="s">
        <v>188</v>
      </c>
      <c r="L23" s="9" t="s">
        <v>77</v>
      </c>
      <c r="M23" s="17" t="s">
        <v>201</v>
      </c>
      <c r="N23" s="14" t="s">
        <v>115</v>
      </c>
    </row>
    <row r="24" spans="1:14" ht="30" customHeight="1" x14ac:dyDescent="0.2">
      <c r="A24" s="16">
        <v>16</v>
      </c>
      <c r="B24" s="14" t="s">
        <v>85</v>
      </c>
      <c r="C24" s="14" t="s">
        <v>17</v>
      </c>
      <c r="D24" s="14" t="s">
        <v>95</v>
      </c>
      <c r="E24" s="14" t="s">
        <v>96</v>
      </c>
      <c r="F24" s="14" t="s">
        <v>108</v>
      </c>
      <c r="G24" s="17"/>
      <c r="H24" s="15">
        <v>44459</v>
      </c>
      <c r="I24" s="15">
        <v>44530</v>
      </c>
      <c r="J24" s="14">
        <v>5</v>
      </c>
      <c r="K24" s="26" t="s">
        <v>188</v>
      </c>
      <c r="L24" s="9" t="s">
        <v>77</v>
      </c>
      <c r="M24" s="17" t="s">
        <v>201</v>
      </c>
      <c r="N24" s="14" t="s">
        <v>116</v>
      </c>
    </row>
    <row r="25" spans="1:14" ht="30" customHeight="1" x14ac:dyDescent="0.2">
      <c r="A25" s="16">
        <v>17</v>
      </c>
      <c r="B25" s="14" t="s">
        <v>86</v>
      </c>
      <c r="C25" s="14" t="s">
        <v>17</v>
      </c>
      <c r="D25" s="14" t="s">
        <v>97</v>
      </c>
      <c r="E25" s="14" t="s">
        <v>98</v>
      </c>
      <c r="F25" s="14" t="s">
        <v>109</v>
      </c>
      <c r="G25" s="17"/>
      <c r="H25" s="15">
        <v>44459</v>
      </c>
      <c r="I25" s="15">
        <v>44530</v>
      </c>
      <c r="J25" s="14">
        <v>5</v>
      </c>
      <c r="K25" s="26" t="s">
        <v>188</v>
      </c>
      <c r="L25" s="9" t="s">
        <v>77</v>
      </c>
      <c r="M25" s="17" t="s">
        <v>201</v>
      </c>
      <c r="N25" s="14" t="s">
        <v>116</v>
      </c>
    </row>
    <row r="26" spans="1:14" ht="30" customHeight="1" x14ac:dyDescent="0.2">
      <c r="A26" s="16">
        <v>18</v>
      </c>
      <c r="B26" s="14" t="s">
        <v>87</v>
      </c>
      <c r="C26" s="14" t="s">
        <v>17</v>
      </c>
      <c r="D26" s="14" t="s">
        <v>99</v>
      </c>
      <c r="E26" s="14" t="s">
        <v>100</v>
      </c>
      <c r="F26" s="14" t="s">
        <v>110</v>
      </c>
      <c r="G26" s="17"/>
      <c r="H26" s="18">
        <v>44459</v>
      </c>
      <c r="I26" s="15">
        <v>44560</v>
      </c>
      <c r="J26" s="14">
        <v>5</v>
      </c>
      <c r="K26" s="26" t="s">
        <v>188</v>
      </c>
      <c r="L26" s="9" t="s">
        <v>77</v>
      </c>
      <c r="M26" s="17" t="s">
        <v>201</v>
      </c>
      <c r="N26" s="14" t="s">
        <v>116</v>
      </c>
    </row>
    <row r="27" spans="1:14" ht="42" customHeight="1" x14ac:dyDescent="0.2">
      <c r="A27" s="16">
        <v>19</v>
      </c>
      <c r="B27" s="9" t="s">
        <v>88</v>
      </c>
      <c r="C27" s="9" t="s">
        <v>84</v>
      </c>
      <c r="D27" s="9" t="s">
        <v>207</v>
      </c>
      <c r="E27" s="9" t="s">
        <v>206</v>
      </c>
      <c r="F27" s="9" t="s">
        <v>111</v>
      </c>
      <c r="G27" s="17"/>
      <c r="H27" s="18">
        <v>44306</v>
      </c>
      <c r="I27" s="15">
        <v>44499</v>
      </c>
      <c r="J27" s="9">
        <v>140</v>
      </c>
      <c r="K27" s="26" t="s">
        <v>188</v>
      </c>
      <c r="L27" s="9" t="s">
        <v>77</v>
      </c>
      <c r="M27" s="17" t="s">
        <v>201</v>
      </c>
      <c r="N27" s="9" t="s">
        <v>117</v>
      </c>
    </row>
    <row r="28" spans="1:14" ht="30" customHeight="1" x14ac:dyDescent="0.2">
      <c r="A28" s="16">
        <v>20</v>
      </c>
      <c r="B28" s="14" t="s">
        <v>89</v>
      </c>
      <c r="C28" s="14" t="s">
        <v>90</v>
      </c>
      <c r="D28" s="14" t="s">
        <v>103</v>
      </c>
      <c r="E28" s="14" t="s">
        <v>104</v>
      </c>
      <c r="F28" s="14" t="s">
        <v>112</v>
      </c>
      <c r="G28" s="17"/>
      <c r="H28" s="15">
        <v>44317</v>
      </c>
      <c r="I28" s="15">
        <v>44499</v>
      </c>
      <c r="J28" s="14">
        <v>50</v>
      </c>
      <c r="K28" s="26" t="s">
        <v>188</v>
      </c>
      <c r="L28" s="9" t="s">
        <v>77</v>
      </c>
      <c r="M28" s="17" t="s">
        <v>201</v>
      </c>
      <c r="N28" s="14" t="s">
        <v>118</v>
      </c>
    </row>
    <row r="29" spans="1:14" ht="30" customHeight="1" x14ac:dyDescent="0.2">
      <c r="A29" s="16">
        <v>21</v>
      </c>
      <c r="B29" s="14" t="s">
        <v>91</v>
      </c>
      <c r="C29" s="14" t="s">
        <v>17</v>
      </c>
      <c r="D29" s="14" t="s">
        <v>105</v>
      </c>
      <c r="E29" s="14" t="s">
        <v>106</v>
      </c>
      <c r="F29" s="14" t="s">
        <v>113</v>
      </c>
      <c r="G29" s="17"/>
      <c r="H29" s="15">
        <v>44362</v>
      </c>
      <c r="I29" s="15">
        <v>44515</v>
      </c>
      <c r="J29" s="14">
        <v>20</v>
      </c>
      <c r="K29" s="26" t="s">
        <v>188</v>
      </c>
      <c r="L29" s="9" t="s">
        <v>77</v>
      </c>
      <c r="M29" s="17" t="s">
        <v>201</v>
      </c>
      <c r="N29" s="14" t="s">
        <v>113</v>
      </c>
    </row>
    <row r="30" spans="1:14" ht="30" customHeight="1" x14ac:dyDescent="0.2">
      <c r="A30" s="16">
        <v>22</v>
      </c>
      <c r="B30" s="14" t="s">
        <v>123</v>
      </c>
      <c r="C30" s="14" t="s">
        <v>92</v>
      </c>
      <c r="D30" s="14" t="s">
        <v>124</v>
      </c>
      <c r="E30" s="14" t="s">
        <v>125</v>
      </c>
      <c r="F30" s="14" t="s">
        <v>114</v>
      </c>
      <c r="G30" s="17"/>
      <c r="H30" s="15">
        <v>44362</v>
      </c>
      <c r="I30" s="15">
        <v>44515</v>
      </c>
      <c r="J30" s="14">
        <v>240</v>
      </c>
      <c r="K30" s="26" t="s">
        <v>188</v>
      </c>
      <c r="L30" s="9" t="s">
        <v>77</v>
      </c>
      <c r="M30" s="17" t="s">
        <v>201</v>
      </c>
      <c r="N30" s="14" t="s">
        <v>126</v>
      </c>
    </row>
    <row r="31" spans="1:14" ht="30" customHeight="1" x14ac:dyDescent="0.2">
      <c r="A31" s="16">
        <v>23</v>
      </c>
      <c r="B31" s="17" t="s">
        <v>178</v>
      </c>
      <c r="C31" s="17" t="s">
        <v>179</v>
      </c>
      <c r="D31" s="17"/>
      <c r="E31" s="17"/>
      <c r="F31" s="17" t="s">
        <v>180</v>
      </c>
      <c r="G31" s="17"/>
      <c r="H31" s="15">
        <v>44357</v>
      </c>
      <c r="I31" s="15">
        <v>44560</v>
      </c>
      <c r="J31" s="26">
        <v>400</v>
      </c>
      <c r="K31" s="26" t="s">
        <v>189</v>
      </c>
      <c r="L31" s="17" t="s">
        <v>167</v>
      </c>
      <c r="M31" s="17" t="s">
        <v>168</v>
      </c>
      <c r="N31" s="35" t="s">
        <v>195</v>
      </c>
    </row>
    <row r="32" spans="1:14" ht="30" customHeight="1" x14ac:dyDescent="0.2">
      <c r="A32" s="16">
        <v>24</v>
      </c>
      <c r="B32" s="34" t="s">
        <v>129</v>
      </c>
      <c r="C32" s="17" t="s">
        <v>121</v>
      </c>
      <c r="D32" s="29"/>
      <c r="E32" s="17"/>
      <c r="F32" s="17" t="s">
        <v>130</v>
      </c>
      <c r="G32" s="17"/>
      <c r="H32" s="15">
        <v>44206</v>
      </c>
      <c r="I32" s="15">
        <v>44438</v>
      </c>
      <c r="J32" s="30">
        <v>8000</v>
      </c>
      <c r="K32" s="26" t="s">
        <v>187</v>
      </c>
      <c r="L32" s="28" t="s">
        <v>181</v>
      </c>
      <c r="M32" s="17" t="s">
        <v>182</v>
      </c>
      <c r="N32" s="17" t="s">
        <v>197</v>
      </c>
    </row>
    <row r="33" spans="1:14" ht="30" customHeight="1" x14ac:dyDescent="0.2">
      <c r="A33" s="16">
        <v>25</v>
      </c>
      <c r="B33" s="17" t="s">
        <v>120</v>
      </c>
      <c r="C33" s="17" t="s">
        <v>121</v>
      </c>
      <c r="D33" s="17"/>
      <c r="E33" s="17"/>
      <c r="F33" s="17" t="s">
        <v>196</v>
      </c>
      <c r="G33" s="17"/>
      <c r="H33" s="15">
        <v>44206</v>
      </c>
      <c r="I33" s="15">
        <v>44560</v>
      </c>
      <c r="J33" s="30">
        <v>1900</v>
      </c>
      <c r="K33" s="26" t="s">
        <v>186</v>
      </c>
      <c r="L33" s="17" t="s">
        <v>122</v>
      </c>
      <c r="M33" s="17" t="s">
        <v>200</v>
      </c>
      <c r="N33" s="17" t="s">
        <v>198</v>
      </c>
    </row>
    <row r="34" spans="1:14" ht="39" customHeight="1" x14ac:dyDescent="0.2">
      <c r="A34" s="16">
        <v>26</v>
      </c>
      <c r="B34" s="14" t="s">
        <v>131</v>
      </c>
      <c r="C34" s="14" t="s">
        <v>17</v>
      </c>
      <c r="D34" s="14" t="s">
        <v>141</v>
      </c>
      <c r="E34" s="13" t="s">
        <v>142</v>
      </c>
      <c r="F34" s="14" t="s">
        <v>149</v>
      </c>
      <c r="G34" s="17"/>
      <c r="H34" s="36">
        <v>44317</v>
      </c>
      <c r="I34" s="36">
        <v>44499</v>
      </c>
      <c r="J34" s="13">
        <v>95.5</v>
      </c>
      <c r="K34" s="26" t="s">
        <v>189</v>
      </c>
      <c r="L34" s="17" t="s">
        <v>163</v>
      </c>
      <c r="M34" s="17" t="s">
        <v>164</v>
      </c>
      <c r="N34" s="14" t="s">
        <v>158</v>
      </c>
    </row>
    <row r="35" spans="1:14" ht="30" customHeight="1" x14ac:dyDescent="0.2">
      <c r="A35" s="16">
        <v>27</v>
      </c>
      <c r="B35" s="14" t="s">
        <v>132</v>
      </c>
      <c r="C35" s="14" t="s">
        <v>17</v>
      </c>
      <c r="D35" s="14" t="s">
        <v>141</v>
      </c>
      <c r="E35" s="14" t="s">
        <v>143</v>
      </c>
      <c r="F35" s="14" t="s">
        <v>150</v>
      </c>
      <c r="G35" s="17"/>
      <c r="H35" s="15">
        <v>44317</v>
      </c>
      <c r="I35" s="15">
        <v>44437</v>
      </c>
      <c r="J35" s="14">
        <v>30</v>
      </c>
      <c r="K35" s="26" t="s">
        <v>188</v>
      </c>
      <c r="L35" s="17" t="s">
        <v>163</v>
      </c>
      <c r="M35" s="17" t="s">
        <v>164</v>
      </c>
      <c r="N35" s="14" t="s">
        <v>159</v>
      </c>
    </row>
    <row r="36" spans="1:14" ht="24.75" customHeight="1" x14ac:dyDescent="0.2">
      <c r="A36" s="16">
        <v>28</v>
      </c>
      <c r="B36" s="14" t="s">
        <v>133</v>
      </c>
      <c r="C36" s="13" t="s">
        <v>17</v>
      </c>
      <c r="D36" s="14" t="s">
        <v>141</v>
      </c>
      <c r="E36" s="13" t="s">
        <v>144</v>
      </c>
      <c r="F36" s="13" t="s">
        <v>151</v>
      </c>
      <c r="G36" s="17"/>
      <c r="H36" s="36">
        <v>44317</v>
      </c>
      <c r="I36" s="36">
        <v>44560</v>
      </c>
      <c r="J36" s="13">
        <v>15</v>
      </c>
      <c r="K36" s="26" t="s">
        <v>188</v>
      </c>
      <c r="L36" s="17" t="s">
        <v>163</v>
      </c>
      <c r="M36" s="17" t="s">
        <v>164</v>
      </c>
      <c r="N36" s="14" t="s">
        <v>160</v>
      </c>
    </row>
    <row r="37" spans="1:14" ht="24" customHeight="1" x14ac:dyDescent="0.2">
      <c r="A37" s="16">
        <v>29</v>
      </c>
      <c r="B37" s="14" t="s">
        <v>134</v>
      </c>
      <c r="C37" s="13" t="s">
        <v>135</v>
      </c>
      <c r="D37" s="14" t="s">
        <v>145</v>
      </c>
      <c r="E37" s="13" t="s">
        <v>146</v>
      </c>
      <c r="F37" s="14" t="s">
        <v>152</v>
      </c>
      <c r="G37" s="17"/>
      <c r="H37" s="36">
        <v>44378</v>
      </c>
      <c r="I37" s="36">
        <v>44530</v>
      </c>
      <c r="J37" s="13">
        <v>9.5</v>
      </c>
      <c r="K37" s="26" t="s">
        <v>188</v>
      </c>
      <c r="L37" s="17" t="s">
        <v>163</v>
      </c>
      <c r="M37" s="17" t="s">
        <v>164</v>
      </c>
      <c r="N37" s="14" t="s">
        <v>161</v>
      </c>
    </row>
    <row r="38" spans="1:14" ht="25.5" customHeight="1" x14ac:dyDescent="0.2">
      <c r="A38" s="16">
        <v>30</v>
      </c>
      <c r="B38" s="12" t="s">
        <v>136</v>
      </c>
      <c r="C38" s="14" t="s">
        <v>92</v>
      </c>
      <c r="D38" s="31" t="s">
        <v>147</v>
      </c>
      <c r="E38" s="31"/>
      <c r="F38" s="14" t="s">
        <v>153</v>
      </c>
      <c r="G38" s="17"/>
      <c r="H38" s="15">
        <v>44357</v>
      </c>
      <c r="I38" s="15">
        <v>44560</v>
      </c>
      <c r="J38" s="32">
        <v>249</v>
      </c>
      <c r="K38" s="26" t="s">
        <v>186</v>
      </c>
      <c r="L38" s="17" t="s">
        <v>163</v>
      </c>
      <c r="M38" s="17" t="s">
        <v>164</v>
      </c>
      <c r="N38" s="16" t="s">
        <v>162</v>
      </c>
    </row>
    <row r="39" spans="1:14" ht="29.25" customHeight="1" x14ac:dyDescent="0.2">
      <c r="A39" s="16">
        <v>31</v>
      </c>
      <c r="B39" s="31" t="s">
        <v>137</v>
      </c>
      <c r="C39" s="14" t="s">
        <v>92</v>
      </c>
      <c r="D39" s="31" t="s">
        <v>148</v>
      </c>
      <c r="E39" s="31"/>
      <c r="F39" s="14" t="s">
        <v>154</v>
      </c>
      <c r="G39" s="17"/>
      <c r="H39" s="15">
        <v>44357</v>
      </c>
      <c r="I39" s="15">
        <v>44560</v>
      </c>
      <c r="J39" s="32">
        <v>60</v>
      </c>
      <c r="K39" s="26" t="s">
        <v>186</v>
      </c>
      <c r="L39" s="17" t="s">
        <v>163</v>
      </c>
      <c r="M39" s="17" t="s">
        <v>164</v>
      </c>
      <c r="N39" s="16" t="s">
        <v>162</v>
      </c>
    </row>
    <row r="40" spans="1:14" ht="29.25" customHeight="1" x14ac:dyDescent="0.2">
      <c r="A40" s="16">
        <v>32</v>
      </c>
      <c r="B40" s="12" t="s">
        <v>138</v>
      </c>
      <c r="C40" s="14" t="s">
        <v>92</v>
      </c>
      <c r="D40" s="31" t="s">
        <v>147</v>
      </c>
      <c r="E40" s="13"/>
      <c r="F40" s="14" t="s">
        <v>155</v>
      </c>
      <c r="G40" s="17"/>
      <c r="H40" s="15">
        <v>44357</v>
      </c>
      <c r="I40" s="15">
        <v>44560</v>
      </c>
      <c r="J40" s="32">
        <v>205</v>
      </c>
      <c r="K40" s="26" t="s">
        <v>186</v>
      </c>
      <c r="L40" s="17" t="s">
        <v>163</v>
      </c>
      <c r="M40" s="17" t="s">
        <v>164</v>
      </c>
      <c r="N40" s="16" t="s">
        <v>162</v>
      </c>
    </row>
    <row r="41" spans="1:14" ht="27.75" customHeight="1" x14ac:dyDescent="0.2">
      <c r="A41" s="16">
        <v>33</v>
      </c>
      <c r="B41" s="12" t="s">
        <v>139</v>
      </c>
      <c r="C41" s="14" t="s">
        <v>92</v>
      </c>
      <c r="D41" s="31" t="s">
        <v>147</v>
      </c>
      <c r="E41" s="13"/>
      <c r="F41" s="14" t="s">
        <v>156</v>
      </c>
      <c r="G41" s="17"/>
      <c r="H41" s="15">
        <v>44357</v>
      </c>
      <c r="I41" s="15">
        <v>44560</v>
      </c>
      <c r="J41" s="32">
        <v>315</v>
      </c>
      <c r="K41" s="26" t="s">
        <v>186</v>
      </c>
      <c r="L41" s="17" t="s">
        <v>163</v>
      </c>
      <c r="M41" s="17" t="s">
        <v>164</v>
      </c>
      <c r="N41" s="16" t="s">
        <v>162</v>
      </c>
    </row>
    <row r="42" spans="1:14" ht="24.75" customHeight="1" x14ac:dyDescent="0.2">
      <c r="A42" s="16">
        <v>34</v>
      </c>
      <c r="B42" s="33" t="s">
        <v>140</v>
      </c>
      <c r="C42" s="14" t="s">
        <v>92</v>
      </c>
      <c r="D42" s="31" t="s">
        <v>147</v>
      </c>
      <c r="E42" s="13"/>
      <c r="F42" s="14" t="s">
        <v>157</v>
      </c>
      <c r="G42" s="17"/>
      <c r="H42" s="15">
        <v>44357</v>
      </c>
      <c r="I42" s="15">
        <v>44560</v>
      </c>
      <c r="J42" s="32">
        <v>421</v>
      </c>
      <c r="K42" s="26" t="s">
        <v>186</v>
      </c>
      <c r="L42" s="17" t="s">
        <v>163</v>
      </c>
      <c r="M42" s="17" t="s">
        <v>164</v>
      </c>
      <c r="N42" s="16" t="s">
        <v>162</v>
      </c>
    </row>
    <row r="43" spans="1:14" ht="21" customHeight="1" x14ac:dyDescent="0.2">
      <c r="A43" s="44" t="s">
        <v>183</v>
      </c>
      <c r="B43" s="44"/>
      <c r="C43" s="17"/>
      <c r="D43" s="17"/>
      <c r="E43" s="17"/>
      <c r="F43" s="17"/>
      <c r="G43" s="17"/>
      <c r="H43" s="25"/>
      <c r="I43" s="25"/>
      <c r="J43" s="32">
        <f>SUM(J44:J46)</f>
        <v>5600.9</v>
      </c>
      <c r="K43" s="26"/>
      <c r="L43" s="17"/>
      <c r="M43" s="17"/>
      <c r="N43" s="17"/>
    </row>
    <row r="44" spans="1:14" ht="30" customHeight="1" x14ac:dyDescent="0.2">
      <c r="A44" s="17">
        <v>35</v>
      </c>
      <c r="B44" s="17" t="s">
        <v>176</v>
      </c>
      <c r="C44" s="17" t="s">
        <v>17</v>
      </c>
      <c r="D44" s="31" t="s">
        <v>147</v>
      </c>
      <c r="E44" s="17" t="s">
        <v>184</v>
      </c>
      <c r="F44" s="17" t="s">
        <v>177</v>
      </c>
      <c r="G44" s="17"/>
      <c r="H44" s="15">
        <v>44197</v>
      </c>
      <c r="I44" s="15">
        <v>44489</v>
      </c>
      <c r="J44" s="26">
        <v>3640</v>
      </c>
      <c r="K44" s="26" t="s">
        <v>190</v>
      </c>
      <c r="L44" s="17" t="s">
        <v>167</v>
      </c>
      <c r="M44" s="17" t="s">
        <v>168</v>
      </c>
      <c r="N44" s="11" t="s">
        <v>185</v>
      </c>
    </row>
    <row r="45" spans="1:14" ht="30" customHeight="1" x14ac:dyDescent="0.2">
      <c r="A45" s="16">
        <v>36</v>
      </c>
      <c r="B45" s="17" t="s">
        <v>50</v>
      </c>
      <c r="C45" s="16" t="s">
        <v>17</v>
      </c>
      <c r="D45" s="16" t="s">
        <v>25</v>
      </c>
      <c r="E45" s="16"/>
      <c r="F45" s="9" t="s">
        <v>51</v>
      </c>
      <c r="G45" s="16"/>
      <c r="H45" s="15">
        <v>44256</v>
      </c>
      <c r="I45" s="15">
        <v>44470</v>
      </c>
      <c r="J45" s="24">
        <v>400</v>
      </c>
      <c r="K45" s="24" t="s">
        <v>188</v>
      </c>
      <c r="L45" s="16" t="s">
        <v>21</v>
      </c>
      <c r="M45" s="16" t="s">
        <v>22</v>
      </c>
      <c r="N45" s="11" t="s">
        <v>52</v>
      </c>
    </row>
    <row r="46" spans="1:14" ht="30" customHeight="1" x14ac:dyDescent="0.2">
      <c r="A46" s="17">
        <v>37</v>
      </c>
      <c r="B46" s="34" t="s">
        <v>119</v>
      </c>
      <c r="C46" s="30" t="s">
        <v>121</v>
      </c>
      <c r="D46" s="14" t="s">
        <v>127</v>
      </c>
      <c r="E46" s="17"/>
      <c r="F46" s="17" t="s">
        <v>128</v>
      </c>
      <c r="G46" s="17"/>
      <c r="H46" s="15">
        <v>44197</v>
      </c>
      <c r="I46" s="15">
        <v>44560</v>
      </c>
      <c r="J46" s="30">
        <v>1560.9</v>
      </c>
      <c r="K46" s="26" t="s">
        <v>187</v>
      </c>
      <c r="L46" s="28" t="s">
        <v>181</v>
      </c>
      <c r="M46" s="17" t="s">
        <v>182</v>
      </c>
      <c r="N46" s="11" t="s">
        <v>52</v>
      </c>
    </row>
    <row r="47" spans="1:14" ht="21.75" customHeight="1" x14ac:dyDescent="0.2">
      <c r="A47" s="46" t="s">
        <v>203</v>
      </c>
      <c r="B47" s="47"/>
      <c r="C47" s="17"/>
      <c r="D47" s="17"/>
      <c r="E47" s="17"/>
      <c r="F47" s="17"/>
      <c r="G47" s="17"/>
      <c r="H47" s="25"/>
      <c r="I47" s="25"/>
      <c r="J47" s="26">
        <v>400</v>
      </c>
      <c r="K47" s="26"/>
      <c r="L47" s="17"/>
      <c r="M47" s="17"/>
      <c r="N47" s="17"/>
    </row>
    <row r="48" spans="1:14" ht="37.5" customHeight="1" x14ac:dyDescent="0.2">
      <c r="A48" s="17">
        <v>38</v>
      </c>
      <c r="B48" s="17" t="s">
        <v>172</v>
      </c>
      <c r="C48" s="17" t="s">
        <v>17</v>
      </c>
      <c r="D48" s="17" t="s">
        <v>147</v>
      </c>
      <c r="E48" s="17"/>
      <c r="F48" s="17" t="s">
        <v>173</v>
      </c>
      <c r="G48" s="17" t="s">
        <v>204</v>
      </c>
      <c r="H48" s="15">
        <v>44197</v>
      </c>
      <c r="I48" s="15">
        <v>44489</v>
      </c>
      <c r="J48" s="26">
        <v>200</v>
      </c>
      <c r="K48" s="26" t="s">
        <v>186</v>
      </c>
      <c r="L48" s="17" t="s">
        <v>167</v>
      </c>
      <c r="M48" s="17" t="s">
        <v>168</v>
      </c>
      <c r="N48" s="35" t="s">
        <v>192</v>
      </c>
    </row>
    <row r="49" spans="1:14" ht="39.75" customHeight="1" x14ac:dyDescent="0.2">
      <c r="A49" s="17">
        <v>39</v>
      </c>
      <c r="B49" s="17" t="s">
        <v>174</v>
      </c>
      <c r="C49" s="17" t="s">
        <v>17</v>
      </c>
      <c r="D49" s="17"/>
      <c r="E49" s="17"/>
      <c r="F49" s="17" t="s">
        <v>175</v>
      </c>
      <c r="G49" s="17" t="s">
        <v>194</v>
      </c>
      <c r="H49" s="15">
        <v>44197</v>
      </c>
      <c r="I49" s="15">
        <v>44489</v>
      </c>
      <c r="J49" s="26">
        <v>200</v>
      </c>
      <c r="K49" s="26" t="s">
        <v>186</v>
      </c>
      <c r="L49" s="17" t="s">
        <v>167</v>
      </c>
      <c r="M49" s="17" t="s">
        <v>168</v>
      </c>
      <c r="N49" s="35" t="s">
        <v>193</v>
      </c>
    </row>
  </sheetData>
  <mergeCells count="20">
    <mergeCell ref="A14:B14"/>
    <mergeCell ref="A16:B16"/>
    <mergeCell ref="A43:B43"/>
    <mergeCell ref="A47:B47"/>
    <mergeCell ref="J3:J4"/>
    <mergeCell ref="K3:K4"/>
    <mergeCell ref="L3:L4"/>
    <mergeCell ref="M3:M4"/>
    <mergeCell ref="N3:N4"/>
    <mergeCell ref="A6:F6"/>
    <mergeCell ref="A1:B1"/>
    <mergeCell ref="A2:N2"/>
    <mergeCell ref="A3:A4"/>
    <mergeCell ref="B3:B4"/>
    <mergeCell ref="C3:C4"/>
    <mergeCell ref="D3:E3"/>
    <mergeCell ref="F3:F4"/>
    <mergeCell ref="G3:G4"/>
    <mergeCell ref="H3:H4"/>
    <mergeCell ref="I3:I4"/>
  </mergeCells>
  <phoneticPr fontId="6" type="noConversion"/>
  <pageMargins left="1.4566929133858268" right="1.3779527559055118" top="1.1023622047244095" bottom="1.0236220472440944" header="0.31496062992125984" footer="0.31496062992125984"/>
  <pageSetup paperSize="9" scale="64" fitToHeight="0" orientation="landscape" horizontalDpi="0" verticalDpi="0" r:id="rId1"/>
  <ignoredErrors>
    <ignoredError sqref="J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Sheet1!Print_Titles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ncg</dc:creator>
  <cp:lastModifiedBy>ncg</cp:lastModifiedBy>
  <cp:lastPrinted>2021-07-10T07:32:49Z</cp:lastPrinted>
  <dcterms:created xsi:type="dcterms:W3CDTF">2015-06-05T18:19:00Z</dcterms:created>
  <dcterms:modified xsi:type="dcterms:W3CDTF">2021-07-10T09:53:58Z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