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definedNames>
    <definedName name="_xlnm._FilterDatabase" localSheetId="0" hidden="1">Sheet1!$A$5:$R$51</definedName>
  </definedNames>
  <calcPr calcId="144525"/>
</workbook>
</file>

<file path=xl/sharedStrings.xml><?xml version="1.0" encoding="utf-8"?>
<sst xmlns="http://schemas.openxmlformats.org/spreadsheetml/2006/main" count="893" uniqueCount="443">
  <si>
    <t>附件</t>
  </si>
  <si>
    <t>兴县2023年统筹整合财政涉农资金使用计划表</t>
  </si>
  <si>
    <t>序号</t>
  </si>
  <si>
    <t>项目名称</t>
  </si>
  <si>
    <t>项目
性质</t>
  </si>
  <si>
    <t>项目建设地点</t>
  </si>
  <si>
    <t>主要建设规模与内容</t>
  </si>
  <si>
    <t>开工时间</t>
  </si>
  <si>
    <t>完成时间</t>
  </si>
  <si>
    <t>整合资金拟安排金额（万元）</t>
  </si>
  <si>
    <t>行业部门</t>
  </si>
  <si>
    <t>项目单位</t>
  </si>
  <si>
    <t>责任人</t>
  </si>
  <si>
    <t>绩效目标</t>
  </si>
  <si>
    <t>乡</t>
  </si>
  <si>
    <t>村</t>
  </si>
  <si>
    <t>小计</t>
  </si>
  <si>
    <t>中央衔接</t>
  </si>
  <si>
    <t>省级衔接</t>
  </si>
  <si>
    <t>市级衔接</t>
  </si>
  <si>
    <t>县级衔接</t>
  </si>
  <si>
    <t>涉农整合资金</t>
  </si>
  <si>
    <t>合计：</t>
  </si>
  <si>
    <t>一、产业发展</t>
  </si>
  <si>
    <t>2023年绿色谷子种植</t>
  </si>
  <si>
    <t>新建</t>
  </si>
  <si>
    <t>全县15个乡镇</t>
  </si>
  <si>
    <t>发展绿色谷子14.06万亩，向种植户提供优质种子、复合肥、有机肥，提供技术指导。</t>
  </si>
  <si>
    <t>兴县农业农村局</t>
  </si>
  <si>
    <t>王志辉</t>
  </si>
  <si>
    <t>预计可带动全县2.2万余农户规模种植，实现亩增收200元以上。</t>
  </si>
  <si>
    <t>2023年绿色高粱种植</t>
  </si>
  <si>
    <t>全县</t>
  </si>
  <si>
    <t>发展绿色高粱种植项目6.2万亩，提供种子、复合肥。</t>
  </si>
  <si>
    <t>带动全县农户种植高粱，实施亩增收200元以上</t>
  </si>
  <si>
    <t>2023年兴县省级绿色谷子示范基地</t>
  </si>
  <si>
    <t>蔡家会镇</t>
  </si>
  <si>
    <t>谷渠村</t>
  </si>
  <si>
    <t>发展绿色高产示范基地创建项目创建杂粮绿色高产示范基地：谷子1000亩。</t>
  </si>
  <si>
    <t>带动全县农户种植谷子，实施亩增收200元以上</t>
  </si>
  <si>
    <t>2023年杂粮种业试验示范兴县基地</t>
  </si>
  <si>
    <t>蔡家会镇，固贤乡</t>
  </si>
  <si>
    <t>柳林村、固贤村</t>
  </si>
  <si>
    <t>建立谷子、热季食用豆、冷季食用豆、高粱、荞麦、芸豆开展优质杂粮种业试验示范200亩，进行杂粮种业鉴定筛选、扩繁区、干旱栽培试验示范。</t>
  </si>
  <si>
    <t>基地吸纳20余户村民参与种植劳动，每户每年可增收入1万元；通过发展种业，提高我县粮食生产效益。</t>
  </si>
  <si>
    <t>2023年有机旱作农业绿色高粱适应性试验示范基地</t>
  </si>
  <si>
    <t>康宁镇</t>
  </si>
  <si>
    <t>曹家坡村、苇子沟村、王家会村</t>
  </si>
  <si>
    <t>建设绿色高粱适应性试验示范基地1200亩。示范品种以主栽晋杂22号为主，其他品种以中国农科院固贤基地试验品种种植100亩，进行适应性对比试验种植。</t>
  </si>
  <si>
    <t>对中国农科院作科所筛选出的高粱6个品种与晋杂22号高粱进行对比适应性试验，创建绿色高粱高产高效基种植地。</t>
  </si>
  <si>
    <t>2023年孟家坪杂粮种业种植基地</t>
  </si>
  <si>
    <t>孟家坪乡</t>
  </si>
  <si>
    <t>李家坪村、白家焉、东吴家沟</t>
  </si>
  <si>
    <t>建设以优质谷子食用豆为主试验基地，基地面积共860.5亩。北片区种植优质谷子，开展晋谷21号和晋汾107号与中国农科院引进品种进行适应性对比种植试验；南片区种植豆类等杂粮作物，开展豇豆、红小豆、绿豆传统品种和引进品种对比试验种植，同时为2024年谷子轮作备用。</t>
  </si>
  <si>
    <t>1、对中国农科院作科所筛选出的谷子2个品种、山西省农业大学的1个品种与晋谷21号进行对比适应性试验。2、中国农科院作科所2个绿豆品种（和2个豇豆品种与兴县豇豆、绿豆品种进行对比适应性试验。</t>
  </si>
  <si>
    <t>2023年罗峪口镇李家梁村鲜食玉米产业基地</t>
  </si>
  <si>
    <t>罗峪口镇</t>
  </si>
  <si>
    <t>李家梁村、罗峪口村</t>
  </si>
  <si>
    <t>1、建设鲜食玉米绿色高质高效示范基地745亩。
2.建设鲜食玉米恒温保鲜库1687平方米。
3.建设鲜食玉米加工、包装工厂4000平方米。</t>
  </si>
  <si>
    <t>罗峪口镇人民政府</t>
  </si>
  <si>
    <t>窦娜</t>
  </si>
  <si>
    <t>通过实施鲜食玉米绿色高质高效示范745亩，可实现总产量59.6万公斤，总产值达200万元，新增鲜玉米22.3万公斤，新增产值达78万元，亩新增产值1050元。每年可增加集体经济收入。</t>
  </si>
  <si>
    <t>蔡家崖乡柳叶沟食用菌产业园改造项目</t>
  </si>
  <si>
    <t>续建</t>
  </si>
  <si>
    <t>蔡家崖乡</t>
  </si>
  <si>
    <t>五龙堂</t>
  </si>
  <si>
    <t>在园区原有的基础上进行改造，加装冷风机、棚膜、裙膜、压膜线、防虫网、地膜等改造大棚43座，同时配套打深水井1口，安装250千瓦变压器1套，购置30装载机1台设施等</t>
  </si>
  <si>
    <t>进一步改进食用菌园区设施条件，可以提升食用菌生产能力，可再安置搬迁劳动力20余人就业，人均年增收6000元。</t>
  </si>
  <si>
    <t>2023年绿色蔬菜种植补贴</t>
  </si>
  <si>
    <t>14个乡镇</t>
  </si>
  <si>
    <t>发放绿色蔬菜种植3500亩，为菜农提供优质蔬菜种苗400万株（0.6元/株）</t>
  </si>
  <si>
    <t>可带动1.7万余农户发展蔬菜种植，带动农户亩均增收1000元。</t>
  </si>
  <si>
    <t>高家村镇旱垣温室园区建设项目</t>
  </si>
  <si>
    <t>高家村镇</t>
  </si>
  <si>
    <t>北西洼村</t>
  </si>
  <si>
    <t>规划占地70亩，建设旱垣温室蔬菜大棚7座及后续配套其他排水、边坡固土等附属设施，新建冷调库240平方米。</t>
  </si>
  <si>
    <t>高家村镇人民政府</t>
  </si>
  <si>
    <t>乔恩务</t>
  </si>
  <si>
    <t>可安置劳动力7人，年均增收3万元，村集体实现年利润10万元。</t>
  </si>
  <si>
    <t>瓦塘现代农业设施蔬菜基地建设项目</t>
  </si>
  <si>
    <t>瓦塘镇</t>
  </si>
  <si>
    <t>瓦塘村</t>
  </si>
  <si>
    <t>规划占地40亩，建设日光温室11栋，建筑面积13217.53㎡。辅助设施包括室外给水工程1项（包括1套100立方米箱泵一体化设备，1台深井泵，2座阀门井等），室外电气工程1项，道路采用混凝土路面硬化，约3300平方米。购置 200KVA变压器1台。</t>
  </si>
  <si>
    <t>瓦塘镇人民政府</t>
  </si>
  <si>
    <t>贺建峰</t>
  </si>
  <si>
    <t>可实现年利润20万元，安置易地搬迁劳动力11人，年均增收3万元。</t>
  </si>
  <si>
    <t>兴县康宁镇安家庄现代农业设施蔬菜示范园</t>
  </si>
  <si>
    <t>安家庄村</t>
  </si>
  <si>
    <t>建设占地面积153亩的现代化农业示范园,其中节能日光温室17栋建筑面积20615.6㎡、天桥日光温室13栋建筑面积19601.3㎡、塑料大棚14栋建筑面积11335.3㎡、废弃物处理区3047.77㎡。</t>
  </si>
  <si>
    <t>康宁镇人民政府</t>
  </si>
  <si>
    <t>王建伟</t>
  </si>
  <si>
    <t>可安置脱贫劳动力30余户，年均增收3万元，合作联社实现年利润50万元。</t>
  </si>
  <si>
    <t>孟家坪乡兴华玉露香梨加工厂建设项目</t>
  </si>
  <si>
    <t>兴华村</t>
  </si>
  <si>
    <t>建设现代化标准化厂房1440平方米，成品库400平方米、锅炉房100平方米，配电房30平方米，消防水池108立方米、废水沉淀池100立方米，同时建设厂区水、电、暖、气、消防、通讯、交通、绿化、硬化等各类配套基础设施，新增生产流水线1条（各类设备共44台（套））。</t>
  </si>
  <si>
    <t>孟家坪乡人民政府</t>
  </si>
  <si>
    <t>张景</t>
  </si>
  <si>
    <t>可辐射带动周边水果经济林种植，户均增收3300元。直接吸纳脱贫户35人在项目中就业。同时可增加村集体收益。</t>
  </si>
  <si>
    <t>2023年圪垯上乡红枣冷储设施建设项目</t>
  </si>
  <si>
    <t>圪垯上乡</t>
  </si>
  <si>
    <t>牛家川</t>
  </si>
  <si>
    <t>配套购置安装风冷机组、螺杆压缩机、冷凝器、冷风机等冷库所需设备。</t>
  </si>
  <si>
    <t>圪垯上乡人民政府</t>
  </si>
  <si>
    <t>张少伟</t>
  </si>
  <si>
    <t>冷库的储藏能力为1000吨，其中保鲜库200吨，冷藏库800吨。项目年收入可达144万元，年利润总额预计56万元。</t>
  </si>
  <si>
    <t>2023年蔡家会镇狮子洼村“特”“优”玉露香梨产业提质增效示范项目</t>
  </si>
  <si>
    <t>狮子洼村</t>
  </si>
  <si>
    <t>1、发展林下大果榛子示范田100亩6700株；2、建设梨树基地水肥一体化系统1套；3、安装太阳能灭虫灯、防霜机；4、建设梨树智能物联网平台；5、硬化田间道路0.7公里（2.5米宽）。</t>
  </si>
  <si>
    <t>蔡家会镇人民政府</t>
  </si>
  <si>
    <t>张彦兵</t>
  </si>
  <si>
    <t>可改变传统种植管理模式，实现数字智能化、绿色有机化、省力机械化、高效优质化，产品高端化目的，带动30余户村民务工，人均增收2000元。</t>
  </si>
  <si>
    <t>柳叶沟易地搬迁后续扶持制衣车间扩建项目</t>
  </si>
  <si>
    <t>柳叶沟村</t>
  </si>
  <si>
    <t>扩建帮扶车间厂房1442.49㎡</t>
  </si>
  <si>
    <t>安置移民搬迁劳动力及周边村民230人，带动村民年人均增收2万余元。</t>
  </si>
  <si>
    <t>经济林高接换优项目</t>
  </si>
  <si>
    <t>孟家坪乡、罗峪口镇、圪垯上乡、瓦塘镇</t>
  </si>
  <si>
    <t>经济林高接换优项目共实施4千亩。其中在孟家坪乡实施核桃提质增效项目，实施面积2千亩；在圪垯上乡、罗峪口镇、瓦塘镇等乡镇实施红枣提质增效项目，实施面积2千亩</t>
  </si>
  <si>
    <t>2023/11/31</t>
  </si>
  <si>
    <t>兴县林业局</t>
  </si>
  <si>
    <t>张敏</t>
  </si>
  <si>
    <t>核桃、红枣树改造为高产高质良种，通过系列管理措施，达到提质增效</t>
  </si>
  <si>
    <t>蔚汾镇千城村消毒用品生产扶贫车间建设项目</t>
  </si>
  <si>
    <t>蔚汾镇</t>
  </si>
  <si>
    <t>千城村</t>
  </si>
  <si>
    <t>太阳能光伏板（50MW），水泥混凝土地面硬化，围墙，大门，制冷空调设备安装等，地源(水源、气源)热泵机组。</t>
  </si>
  <si>
    <t>2023/4/31</t>
  </si>
  <si>
    <t>兴县工业和信息化局</t>
  </si>
  <si>
    <t>蔚汾镇人民政府</t>
  </si>
  <si>
    <t>康小兵</t>
  </si>
  <si>
    <t>引入产业投资、创造就业岗位、实施传统产品替代，助推消杀产业升级。</t>
  </si>
  <si>
    <t>兴县圪垯上乡农村产业发展配套基础设施工程</t>
  </si>
  <si>
    <t>改建</t>
  </si>
  <si>
    <t>马家山村</t>
  </si>
  <si>
    <t>改建产业道路6km。</t>
  </si>
  <si>
    <t>兴县发展和改革局</t>
  </si>
  <si>
    <t>改善基础设施薄弱落后的状况，解决交通问题，助力产业经济发展壮大</t>
  </si>
  <si>
    <t>魏家滩镇白家沟村“一乡一园区”生猪养殖场基础设施配套项目</t>
  </si>
  <si>
    <t>魏家滩镇</t>
  </si>
  <si>
    <t>白家沟</t>
  </si>
  <si>
    <t>道路3公里，宽4.5米,厚20厘米，水泥路面。</t>
  </si>
  <si>
    <t>魏家滩镇人民政府</t>
  </si>
  <si>
    <t>白旭军</t>
  </si>
  <si>
    <t>改善养殖场道路运输条件，提高生产效益。</t>
  </si>
  <si>
    <t>康宁镇苇子沟村生猪养殖产业基地基础设施配套项目</t>
  </si>
  <si>
    <t>苇子沟村</t>
  </si>
  <si>
    <t>修建长1公里，宽4.5公里，厚20厘米水泥道路，排水，道路绿化。</t>
  </si>
  <si>
    <t>改善苇子沟母猪养殖场道路运输条件，提高生产效益。</t>
  </si>
  <si>
    <t>2022-2023年度湖羊贴息</t>
  </si>
  <si>
    <t>对湖羊养殖综合体各主体贷款予以贴息</t>
  </si>
  <si>
    <t>通过贴息带动我县养殖企业合作社发展。</t>
  </si>
  <si>
    <t>奥家湾乡刘家湾村食用菌种植补贴</t>
  </si>
  <si>
    <t>奥家湾乡</t>
  </si>
  <si>
    <t>刘家湾村</t>
  </si>
  <si>
    <t>发展香菇菌棒65万棒</t>
  </si>
  <si>
    <t>奥家湾乡人民政府</t>
  </si>
  <si>
    <t>高翔</t>
  </si>
  <si>
    <t>吸纳村内剩余劳动力90人就业，带动农户每年增入2万元；同时可增加村集体承保收入10万元。</t>
  </si>
  <si>
    <t>2022年交楼申乡交楼申村食用菌棒补贴</t>
  </si>
  <si>
    <t>交楼申乡</t>
  </si>
  <si>
    <t>交楼申村</t>
  </si>
  <si>
    <t>发展食用菌种植，冬菇菌棒57万棒</t>
  </si>
  <si>
    <t>交楼申乡人民政府</t>
  </si>
  <si>
    <t>高凤生</t>
  </si>
  <si>
    <t>项目可带动100余户脱贫农户发展生产增收，安置200余名劳动力就业，可实现每户年均增收2万余元</t>
  </si>
  <si>
    <t>2023年交楼申经济发展合作总社联合社食用菌棒补贴</t>
  </si>
  <si>
    <t>食用菌菌棒230万棒（其中夏菇100万棒，冬菇130万棒）</t>
  </si>
  <si>
    <t>发展食用菌特色产业，带动农户增收，助力乡村振兴</t>
  </si>
  <si>
    <t>2023年蔡家会镇柳林村杂粮种业试验示范基地配套基础设施项目</t>
  </si>
  <si>
    <t>柳林村</t>
  </si>
  <si>
    <t>客土回填土壤改良44亩，新建防护堤1506米，修筑排水渠110米。</t>
  </si>
  <si>
    <t>保护蔡家会镇柳林村周边300多亩高标准农田免遭洪水冲毁，稳定提高粮食生产能力。同时河坝工程用工可就近安排劳动力20余人，带动村民人均3000元。</t>
  </si>
  <si>
    <t>2023年康宁镇安家庄现代农业设施蔬菜示范园建设项目（二期）</t>
  </si>
  <si>
    <t>新建占地70亩日光温室15栋建筑面积20033.8㎡、塑料大棚3栋建筑面积2034.3㎡。辅助生产设施建设：冷库占地面积36㎡（总体积108立方米）；加工车间建筑面积340㎡；管理用房建筑面积1200㎡；3米宽园路（砂石路）200平方米；排水边沟2000米。</t>
  </si>
  <si>
    <t>预计合作联社年收入50万元。带动安家庄村及周边脱贫劳动力18户务工，年均增收3万余元。</t>
  </si>
  <si>
    <t>孟家坪乡杂粮加工基地</t>
  </si>
  <si>
    <t>孟家坪村</t>
  </si>
  <si>
    <t>建设杂粮加工设备1套、500吨杂粮储罐1个，配套其他设施设备。</t>
  </si>
  <si>
    <t>可形成年产小杂粮深加工系列产品3万斤，年实现销售收入40万元，实现利润10万元。</t>
  </si>
  <si>
    <t>蔚汾镇东关村紫沟梁村羊圈建设项目</t>
  </si>
  <si>
    <t>紫沟梁村</t>
  </si>
  <si>
    <t>新建羊舍面积198平方米，晒羊场228平方米。草料房106平方米，地面硬化330平方米，道路建设245平方米</t>
  </si>
  <si>
    <t>建成后可吸纳农户在羊场务工，回收农作物饲料、牧草，带动本村经济发展。</t>
  </si>
  <si>
    <t>晋绥农林牧科技有限公司红枣加工及小米生产线升级改造项目</t>
  </si>
  <si>
    <t>新建自动化传输式烤炉1套、新建自动控温、控湿智能烤房56平米；安装紫金枣生产线设备1套；配套电力设备1套；小米升级改造：购置色选机2台，提升机3套。</t>
  </si>
  <si>
    <t>建设红枣加工生产线，年生产紫晶枣300吨，干制红枣2000吨，去核枣、枣片200吨。升级小米生产线，提高小米加工能力1000吨，实现利税150万元。</t>
  </si>
  <si>
    <t>兴县蔡家崖乡五龙堂村绿色有机蔬菜基地项目</t>
  </si>
  <si>
    <t>五龙堂村</t>
  </si>
  <si>
    <t>总建筑面积7556.78㎡，包括新建两栋玻璃温室大棚，分别为2780㎡、3055㎡，新建一栋塑料大棚1240㎡</t>
  </si>
  <si>
    <t>蔡家崖乡人民政府</t>
  </si>
  <si>
    <t>赵海军</t>
  </si>
  <si>
    <t>预计年收入156万元，通过带动务工就业7户23人，户均年收入6.5万元。</t>
  </si>
  <si>
    <t>兴县固贤裕农食用菌合作联社食用菌基地提质增效项目</t>
  </si>
  <si>
    <t>固贤乡</t>
  </si>
  <si>
    <t>甄家庄村</t>
  </si>
  <si>
    <t>建设过水桥一座，风干房2座并配套风干设备，铺设人行道路等基础设施</t>
  </si>
  <si>
    <t>固贤乡人民政府</t>
  </si>
  <si>
    <t>李晋文</t>
  </si>
  <si>
    <t>解决42人临时就业，带动户均增收1.5万元</t>
  </si>
  <si>
    <t>康宁镇曹家坡村正沟猪场道路建设项目</t>
  </si>
  <si>
    <t>曹家坡</t>
  </si>
  <si>
    <t>修筑长1.304公里、宽4米的水泥路，混凝土厚度20cm，包括两侧排水沟，护坡。</t>
  </si>
  <si>
    <t>发展本地生猪养殖业，吸纳本村农户参与就业，实现稳定致富增收</t>
  </si>
  <si>
    <t>2023年炕火沟林麝养殖基地建设补贴</t>
  </si>
  <si>
    <t>炕火沟</t>
  </si>
  <si>
    <t>建设圈舍2600㎡，养殖林麝100头。</t>
  </si>
  <si>
    <t>通过发展特种养殖收购饲料带动周围农户增收，按照投入财政补助资金5%对村委予以分红。</t>
  </si>
  <si>
    <t>2023年奥家湾乡孙家庄村食用菌大棚扩建项目</t>
  </si>
  <si>
    <t>孙家庄</t>
  </si>
  <si>
    <t>搭建双拱形标准化出菇棚22座7000㎡，保鲜冷藏库201.18㎡，烘干设备2套，烘干简易棚102.78㎡，硬化车辆人行通道及晾晒场地2366.18㎡，搭建库房、配套用房205.36㎡、棚内配套水电设施、购置送货冷链车一辆、护场围栏655㎡、护场河堤70米、购买菌种25亩。</t>
  </si>
  <si>
    <t>可安置劳动力30人就业，带动村集体经济增长，带动村民年人均增收300元。</t>
  </si>
  <si>
    <t>谷地宇产业路建设项目</t>
  </si>
  <si>
    <t>谷地宇</t>
  </si>
  <si>
    <t>田间路工程全长1.3公里</t>
  </si>
  <si>
    <t>兴县交通运输局</t>
  </si>
  <si>
    <t>薛建伟</t>
  </si>
  <si>
    <t>解决人口出行问题</t>
  </si>
  <si>
    <t>康宁镇李家湾产业路建设项目</t>
  </si>
  <si>
    <t>康宁村</t>
  </si>
  <si>
    <t>新建护面墙，混凝土排水沟，护墩</t>
  </si>
  <si>
    <t>寺坡底村产业路建设项目</t>
  </si>
  <si>
    <t>寺坡底村</t>
  </si>
  <si>
    <t>在寺坡底村西到草坪上修建田间便民桥1座</t>
  </si>
  <si>
    <t>鹿家岔村王家圪台产业路建设项目</t>
  </si>
  <si>
    <t>鹿家岔村</t>
  </si>
  <si>
    <t>王家圪台村东、西沟，400多亩平地田间路的拓宽和部分路基硬化，路基硬化最低标准鹅卵石硬化</t>
  </si>
  <si>
    <t>兴县2023年干果经济林提质增效项目</t>
  </si>
  <si>
    <t>6个乡镇</t>
  </si>
  <si>
    <t>建设总任务6万亩，涉及6个乡镇，包括核桃经济林面积3万亩、枣树经济林面积3万亩。实施内容主要为干果特色经济林综合管理。</t>
  </si>
  <si>
    <t>有效涵养水分，防止水土流失，恢复生态环境，净化空气，调节地方小气候及生物多样性，同时增加农户的经济收入</t>
  </si>
  <si>
    <t>2023年固贤乡固贤村杂粮加工厂项目</t>
  </si>
  <si>
    <t>固贤村</t>
  </si>
  <si>
    <t>新建小杂粮加工厂占地17亩，日加工20吨小杂粮。</t>
  </si>
  <si>
    <t>兴县乡村振兴局</t>
  </si>
  <si>
    <t>解决农产品销售难得问题</t>
  </si>
  <si>
    <t>2023年农产品直销店创建补项目</t>
  </si>
  <si>
    <t>农业企业、合作社在县级、市级、省会城市新建农产品直销店18个。</t>
  </si>
  <si>
    <t>扶持企业在省内外展销农产品，促进我县农业产业的发展</t>
  </si>
  <si>
    <t>农业产业全程机械化示范项目</t>
  </si>
  <si>
    <t>15个乡镇</t>
  </si>
  <si>
    <t>120个行政村</t>
  </si>
  <si>
    <t>打造20个村集体经济农业机械化服务组织</t>
  </si>
  <si>
    <t>兴县现代农业发展服务中心</t>
  </si>
  <si>
    <t>康建华</t>
  </si>
  <si>
    <t>壮大村集体经济，服务农户增产增收</t>
  </si>
  <si>
    <t>2023年蔡家会镇狮子洼现代农业产业园项目（一期）</t>
  </si>
  <si>
    <t>新建两个樱桃天桥大棚，新建休闲农业体验园约8150㎡。新建配套用房约400㎡。铺设6m宽沥青混凝土路面长度约3040m。新建80米长载潜流水源工程1座；新建10米高竖井1座，机泵房1间；新铺设DN100输水压力管道4000米,安装水泵1套；架设低压线路500米,移动变压器1台。</t>
  </si>
  <si>
    <t>预计年销售收入约1780万元，年利润总额约178万元</t>
  </si>
  <si>
    <t>林下经济艾草种植</t>
  </si>
  <si>
    <t>4乡镇</t>
  </si>
  <si>
    <t>在红枣、核桃经济林下种植艾草5000亩</t>
  </si>
  <si>
    <t>县卫体局</t>
  </si>
  <si>
    <t>王亚荣</t>
  </si>
  <si>
    <t>1年种植10年受益，亩产干艾叶600斤，亩均年收益3600元，项目年总收益1800万元，增加项目村集体收入，带动项目村群众增收</t>
  </si>
  <si>
    <t>兴县魏家滩镇九元坪现代农业设施蔬菜示范园</t>
  </si>
  <si>
    <t>九元坪</t>
  </si>
  <si>
    <t>建设占地面积81.7亩的现代化农业示范园，其中节能日光温室16栋占地41200㎡（建筑面积22147.2㎡）、天桥日光温室3栋占地6300㎡（建筑面积5824.6㎡）、塑料大棚16栋占地20450㎡（建筑面积16799.8㎡）、水肥一体化管理区1594㎡。</t>
  </si>
  <si>
    <t>建成达产后，预计合作联社年收入50万元。带动脱贫劳动力24户务工，年均增收3万余元。</t>
  </si>
  <si>
    <t>2023年魏家滩镇九元坪现代设施蔬菜示范园建设项目（二期）</t>
  </si>
  <si>
    <t>九元坪村</t>
  </si>
  <si>
    <t>总占地面积83.56亩，新建天桥温室15栋占地31592㎡（建筑面积28140.3㎡）、塑料大棚9栋占地9561.8㎡（建筑面积7922.52㎡）。冷库占地面积36㎡（总体积108立方米）；加工车间建筑面积312㎡；农机库建筑面积255㎡；管理用房建筑面积969㎡；停车坪23个，建筑面积287.5㎡；地面硬化面积1800㎡；消防系统建设；3米宽园路（砂石路）800平方米，5米宽园路（砂石路）2800平方米；排水边沟850米。</t>
  </si>
  <si>
    <t>预计村集体可收入50万元，带动农户就业，增加农户收入</t>
  </si>
  <si>
    <t>二、乡村振兴示范项目创建</t>
  </si>
  <si>
    <t>兴县蔡家会镇千亩有机旱作杂粮种植加工示范基地</t>
  </si>
  <si>
    <t>由山花烂漫公司牵头建设集有机旱作杂粮种植基地、杂粮精深加工基地、杂粮文化建设，在蔡家会镇团场村、庄头村、坡上村集中建设1000亩有机旱作杂粮种植基地，推广运用杂粮新品种、新技术，购置适应当地产业发展的全程农机装备，配套建设特色产业基地道路等基础设施。</t>
  </si>
  <si>
    <t>建立健全“企业+村集体合作组织+农户”的利益联结机制，探索杂粮产业规模化、标准化、品牌化、组织化种植新路径。</t>
  </si>
  <si>
    <t>交楼申乡羊肚菌全产业链示范基地</t>
  </si>
  <si>
    <t>交楼申</t>
  </si>
  <si>
    <t>建设羊肚菌种植基地50亩</t>
  </si>
  <si>
    <t>发展食用菌特色产业，带动100余户脱贫农户发展生产增收，村集体增收，带动农户务工就业，可实现每人年均增收1万余元。</t>
  </si>
  <si>
    <t>兴县孟家坪乡中药材全产业链示范基地</t>
  </si>
  <si>
    <t>新上药茶生产线，配套建设原材料和成品仓储设施、药茶研发中心，延长中药材产业链，加强中药材加工基地。</t>
  </si>
  <si>
    <t>大力发展红枣、核桃林下中药材种植，企业负责种植技术、田间管理技术指导及中药材原材料回收加工，村集体组织群众负责中药材种植，建设规模化、标准化种植基地。</t>
  </si>
  <si>
    <t>花子村2023年乡村旅游观光农业建设项目</t>
  </si>
  <si>
    <t>花子村</t>
  </si>
  <si>
    <t>樱桃大棚17座</t>
  </si>
  <si>
    <t>开发城市市场，增加收入，提高生产效益</t>
  </si>
  <si>
    <t>三、培训教育</t>
  </si>
  <si>
    <t>2023年“雨露计划”资助</t>
  </si>
  <si>
    <t>资助脱贫户子女高、中职在校学生1600名</t>
  </si>
  <si>
    <t>李志鸿</t>
  </si>
  <si>
    <t>资助脱贫户子女高、中职在校学生1600人，每生资助3000元</t>
  </si>
  <si>
    <t>2023年乡村振兴致富带头人培训</t>
  </si>
  <si>
    <t>培训致富带头人100人</t>
  </si>
  <si>
    <t>免费培训致富带头人100人，培育一批能人大户，带动贫困户发展产业增收</t>
  </si>
  <si>
    <t>四、基础设施</t>
  </si>
  <si>
    <t>2022年高标准农田建设项目</t>
  </si>
  <si>
    <t>2022年建设高标准农田10000亩</t>
  </si>
  <si>
    <t>提升农田质量，增加农民收益</t>
  </si>
  <si>
    <t>2021年高标准农田建设项目</t>
  </si>
  <si>
    <t>2021年建设高标准农田13000亩</t>
  </si>
  <si>
    <t>兴县村控水表安装工程（二期）</t>
  </si>
  <si>
    <t>15乡镇</t>
  </si>
  <si>
    <t>244村</t>
  </si>
  <si>
    <t>安装村控水表546块</t>
  </si>
  <si>
    <t>县水利局</t>
  </si>
  <si>
    <t>范兴森</t>
  </si>
  <si>
    <t>为全县530处集中供水工程安装村控水表546块</t>
  </si>
  <si>
    <t>2022年农村饮水安全巩固提升工程（标准化建设二期）</t>
  </si>
  <si>
    <t>13乡镇</t>
  </si>
  <si>
    <t>29个村</t>
  </si>
  <si>
    <t>水井、机泵房、蓄水池、管网等</t>
  </si>
  <si>
    <t>为14个乡镇29个自然村、6816户（其中贫困户1903户）、22027人（其中脱贫人口5312人）巩固提升饮水安全工程</t>
  </si>
  <si>
    <t>裴家川口村灌溉工程</t>
  </si>
  <si>
    <t>裴家川口村</t>
  </si>
  <si>
    <t>新建防渗渠道1500米，架设电线1000米。</t>
  </si>
  <si>
    <t>改善灌溉面积，增加农民收入。</t>
  </si>
  <si>
    <t>后北会村灌溉工程</t>
  </si>
  <si>
    <t>后北会村</t>
  </si>
  <si>
    <t>铺设管道1000米</t>
  </si>
  <si>
    <t>后彰和墕村灌溉工程</t>
  </si>
  <si>
    <t>后彰和墕村</t>
  </si>
  <si>
    <t>维修防渗渠道2000米</t>
  </si>
  <si>
    <t>裴家湾村灌溉工程</t>
  </si>
  <si>
    <t>裴家湾村</t>
  </si>
  <si>
    <t>新建灌溉渠道600米</t>
  </si>
  <si>
    <t>裴家津村灌溉工程</t>
  </si>
  <si>
    <t>裴家津村</t>
  </si>
  <si>
    <t>新建渠道1600米，维修渠道1500米</t>
  </si>
  <si>
    <t>兴县赵家坪乡乡村道路工程</t>
  </si>
  <si>
    <t>赵家坪乡</t>
  </si>
  <si>
    <t>赵家坪村、武家峁村</t>
  </si>
  <si>
    <t>改建1座4-6m钢筋混凝土板桥，改造水泥混凝土道路1.6公里</t>
  </si>
  <si>
    <t>赵家坪乡人民政府</t>
  </si>
  <si>
    <t>王建文</t>
  </si>
  <si>
    <t>解决交通问题助力合作社和2村的经济发展壮大，惠及2村734户1970人，同时可巩固脱贫户及脱贫不稳定户246户666人的脱贫成果。</t>
  </si>
  <si>
    <t>兴县奥家湾乡护地坝工程</t>
  </si>
  <si>
    <t>奥家坪村</t>
  </si>
  <si>
    <t>新修护地坝600m，新建1座4-10m钢筋混凝土板桥</t>
  </si>
  <si>
    <t>可保护水浇地200余亩，控制水土流失，保护农田，带动村庄的农业发展，惠及254户763人，同时可巩固脱贫户及脱贫不稳定户108户326人的脱贫成果。</t>
  </si>
  <si>
    <t>兴县康宁镇河道治理工程</t>
  </si>
  <si>
    <t>王家会村、苇子沟村、刘家曲村</t>
  </si>
  <si>
    <t>新建堤防541m；新建田坎坡脚防护1471m；河道清淤疏浚1600m。</t>
  </si>
  <si>
    <t>惠及康宁镇王家会、苇子沟、刘家曲3村563户1678人，保护水浇地750余亩和占地196.42亩、规模5.23兆瓦的扶贫光伏电站，同时可巩固脱贫户及脱贫不稳定户等177户444人的脱贫成果。</t>
  </si>
  <si>
    <t>兴县蔚汾镇千城村产业配套基础设施工程</t>
  </si>
  <si>
    <t>改建产业道路0.2km，路宽5m。包括20m便民桥1座，护堤40m。</t>
  </si>
  <si>
    <t>巩固50户99人的脱贫成果。</t>
  </si>
  <si>
    <t>农村道路建设，岔上—马塔沟</t>
  </si>
  <si>
    <t>岔上</t>
  </si>
  <si>
    <t>路基、桥涵及交通安全设施工程3.327km</t>
  </si>
  <si>
    <t>2023年蔡家崖乡石岭则村道路硬化工程项目</t>
  </si>
  <si>
    <t>石岭则村</t>
  </si>
  <si>
    <t>石岭则村内道路硬化1.8公里及排水设施</t>
  </si>
  <si>
    <t>排除雨季安全隐患，方便村民生产生活出行</t>
  </si>
  <si>
    <t>2023年蔡家崖乡石岭则村河道治理工程项目</t>
  </si>
  <si>
    <t>新建河道沿线土地护墙200米</t>
  </si>
  <si>
    <t>排除雨季安全隐患，维护村内沿河口粮田</t>
  </si>
  <si>
    <t>2023年蔡家崖乡温家寨村道路维修工程</t>
  </si>
  <si>
    <t>扩建</t>
  </si>
  <si>
    <t>温家寨村</t>
  </si>
  <si>
    <t>温家寨进村道路维修、排水设施及路基防护4.5公里</t>
  </si>
  <si>
    <t>2023年固贤乡固贤村生产生活用水深层井项目</t>
  </si>
  <si>
    <t>新建生产生活用水深层井一座。</t>
  </si>
  <si>
    <t>改善群众生产生活用水状况</t>
  </si>
  <si>
    <t>孟家坪便民桥</t>
  </si>
  <si>
    <t>新建1-20m小桥一座，硬化道路130m，宽7.5m，硬化场地3335㎡，路基回填约4680m³</t>
  </si>
  <si>
    <t>狮子洼—张家坪公路改造工程</t>
  </si>
  <si>
    <t>狮子洼</t>
  </si>
  <si>
    <t>路基、路面、涵洞、交叉及安全防护工程17.848km</t>
  </si>
  <si>
    <t>罗峪口镇刘家峁村内道路硬化</t>
  </si>
  <si>
    <t>官道吉</t>
  </si>
  <si>
    <t>道路硬化3000㎡，场地硬化70㎡。</t>
  </si>
  <si>
    <t>2022年东会乡姚家沟村委各自然村通（街）道硬化工程</t>
  </si>
  <si>
    <t>东会乡</t>
  </si>
  <si>
    <t>姚家沟村</t>
  </si>
  <si>
    <t>道路工程位于东会乡姚家沟下辖的4个自然村。路面扩宽到3.5米宽，全长4700米，道路两侧排水建设，路灯安装。</t>
  </si>
  <si>
    <t>东会乡人民政府</t>
  </si>
  <si>
    <t>张商信</t>
  </si>
  <si>
    <t>奥家坪村道路硬化工程项目</t>
  </si>
  <si>
    <t>奥家
湾乡</t>
  </si>
  <si>
    <t>拆除原有破损道路，新建长1500米，宽4米，厚15厘米硬化道路。</t>
  </si>
  <si>
    <t>蔡家会镇堂唐宇村乡村道路维修项目</t>
  </si>
  <si>
    <t>唐堂宇村</t>
  </si>
  <si>
    <t>重新修缮交通公路3处，加装护墙4处</t>
  </si>
  <si>
    <t>2023.7.30</t>
  </si>
  <si>
    <t>改善生产生活条件和人居环境，有效加强乡村建设、巩固脱贫成果，推动农业增效，农民增收。</t>
  </si>
  <si>
    <t>固贤乡乡村道路工程建设项目</t>
  </si>
  <si>
    <t>固贤</t>
  </si>
  <si>
    <t>尧儿上曲亭</t>
  </si>
  <si>
    <t>尧儿上村至新舍窠村段，道路长4.789公里，曲亭小桥及连接线长0.14公里，共计4.929公里。</t>
  </si>
  <si>
    <t>通过乡村道路及附属设施维修，可以消除安全隐患，出行条件和生产生活条件</t>
  </si>
  <si>
    <t>蔡家崖乡张家岔村产业路建设项目</t>
  </si>
  <si>
    <t>张家岔村</t>
  </si>
  <si>
    <t>水泥硬化田间道路长800米，宽3.5米，厚0.15米，配套建设30米长1.5米高的路基护墙及埋设24米长直径0.6米排洪管道</t>
  </si>
  <si>
    <t>农村道路建设，西焉-同善</t>
  </si>
  <si>
    <t>西焉村</t>
  </si>
  <si>
    <t>路基路面、桥涵及交通安全设施工程4.9km</t>
  </si>
  <si>
    <t>农村道路建设，东关-寨则上</t>
  </si>
  <si>
    <t>东关</t>
  </si>
  <si>
    <t>路基路面、桥涵及交通安全设施工程5km</t>
  </si>
  <si>
    <t>农村道路建设，曹罗线-乔山村</t>
  </si>
  <si>
    <t>闫家塔村</t>
  </si>
  <si>
    <t>路基路面、桥涵及交通安全设施工程5.7km</t>
  </si>
  <si>
    <t>农村道路建设，小坪头—大木沟</t>
  </si>
  <si>
    <t>大木沟</t>
  </si>
  <si>
    <t>路基路面、桥涵及交通安全设施工程2.365km</t>
  </si>
  <si>
    <t>农村道路建设，官道吉—刘家峁</t>
  </si>
  <si>
    <t>刘家峁</t>
  </si>
  <si>
    <t>路基路面、桥涵及交通安全设施工程3.2km</t>
  </si>
  <si>
    <t xml:space="preserve">兴县瓦塘镇以工代赈项目 </t>
  </si>
  <si>
    <t>前彰和墕村</t>
  </si>
  <si>
    <t>新建河堤800m。</t>
  </si>
  <si>
    <t>巩固81户240人的脱贫成果。</t>
  </si>
  <si>
    <t>兴县奥家湾乡樊家圪埚村产业配套道路工程</t>
  </si>
  <si>
    <t>樊家圪埚村</t>
  </si>
  <si>
    <t>改善产业配套基础设施薄弱落后的状况，助力乡村振兴，促进农民增收。</t>
  </si>
  <si>
    <t>2023年兴县东会乡庄上村旅游示范村太阳能路灯安装项目</t>
  </si>
  <si>
    <t>西会、东会、上滩沟、庄上村</t>
  </si>
  <si>
    <t>东会乡西会、东会、上滩沟、庄上村沿路安装路灯410盏。</t>
  </si>
  <si>
    <t>兴县住建局</t>
  </si>
  <si>
    <t>安装路灯410盏。</t>
  </si>
  <si>
    <t>2023年农村饮水安全巩固提升工程（标准化建设二期）</t>
  </si>
  <si>
    <t>兴县水利局</t>
  </si>
  <si>
    <t>为14个乡镇29个自然村巩固提升饮水安全工程</t>
  </si>
  <si>
    <t>2023年农村饮水安全巩固提升工程</t>
  </si>
  <si>
    <t>25个村</t>
  </si>
  <si>
    <t>为15个乡镇25个自然村、2600户巩固提升饮水安全工程</t>
  </si>
  <si>
    <t>兴县任家峁等10座淤地坝除险加固工程</t>
  </si>
  <si>
    <t>孟家坪乡、蔡家会镇</t>
  </si>
  <si>
    <t>北角上等7村</t>
  </si>
  <si>
    <t>兴县任家峁等10座淤地坝除险加固，新增溢洪道工程。</t>
  </si>
  <si>
    <t>拦蓄泥沙220.26万m3，保护下游人口1576人。</t>
  </si>
  <si>
    <t>千城村排洪渠工程</t>
  </si>
  <si>
    <t>新建排洪总渠450米，支渠460米。</t>
  </si>
  <si>
    <t>保障蔬菜基地不受洪水冲毁</t>
  </si>
  <si>
    <t>孟家坪乡兴华村河道治理</t>
  </si>
  <si>
    <t>河道内铺设直径4米，高2米的水泥管道，共计150米，同时对河道进行疏浚，对局部岸坡冲刷严重的河段，进行护砌及新建堤防及相应的建筑物。</t>
  </si>
  <si>
    <t>通过项目实施，完善玉露香梨汁加工厂旁边河道的基础设施，改善群众生产生活条</t>
  </si>
  <si>
    <t>康宁镇鹿家岔河坝修建治理</t>
  </si>
  <si>
    <t>修建约100米的河坝，保护良田100亩</t>
  </si>
  <si>
    <t>提高防洪标准，保护良田100亩</t>
  </si>
  <si>
    <t>裴家湾村堤防工程</t>
  </si>
  <si>
    <t>新建河堤400米</t>
  </si>
  <si>
    <t>提高防洪标准，改善生态环境,保护耕地</t>
  </si>
  <si>
    <t>裴家川口村堤防工程</t>
  </si>
  <si>
    <t>新建河堤400米，疏浚河道450米</t>
  </si>
  <si>
    <t>五、金融、就业帮扶</t>
  </si>
  <si>
    <t>2023年脱贫人口小额贷款贴息</t>
  </si>
  <si>
    <t>对2022年度脱贫人口小额贷款进行贴息</t>
  </si>
  <si>
    <t>促进脱贫人口发展产业增收</t>
  </si>
  <si>
    <t>2023年脱贫劳动力务工一次性交通补贴</t>
  </si>
  <si>
    <t>对脱贫劳动力在省外务工、省内县外务工给予一次性交通补贴</t>
  </si>
  <si>
    <t>全面落实脱贫劳动力务工一次性交通补贴政策，促进脱贫人口增收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</si>
</sst>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0_ "/>
    <numFmt numFmtId="178" formatCode="0.00000_ "/>
    <numFmt numFmtId="179" formatCode="0.00_ "/>
    <numFmt numFmtId="180" formatCode="0.000_);[Red]\(0.000\)"/>
  </numFmts>
  <fonts count="30">
    <font>
      <sz val="11"/>
      <color indexed="8"/>
      <name val="等线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b/>
      <sz val="20"/>
      <color theme="1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9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87">
    <xf numFmtId="0" fontId="0" fillId="0" borderId="0" xfId="0" applyAlignment="1"/>
    <xf numFmtId="0" fontId="1" fillId="0" borderId="0" xfId="0" applyFont="1" applyFill="1" applyAlignment="1"/>
    <xf numFmtId="0" fontId="2" fillId="0" borderId="0" xfId="0" applyFont="1" applyAlignment="1"/>
    <xf numFmtId="0" fontId="1" fillId="2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left" vertical="center" wrapText="1"/>
    </xf>
    <xf numFmtId="0" fontId="6" fillId="0" borderId="2" xfId="52" applyFont="1" applyFill="1" applyBorder="1" applyAlignment="1">
      <alignment horizontal="center" vertical="center" wrapText="1"/>
    </xf>
    <xf numFmtId="176" fontId="6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4" xfId="52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52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5" xfId="52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 wrapText="1"/>
    </xf>
    <xf numFmtId="0" fontId="7" fillId="0" borderId="3" xfId="52" applyFont="1" applyFill="1" applyBorder="1" applyAlignment="1">
      <alignment horizontal="left" vertical="center" wrapText="1"/>
    </xf>
    <xf numFmtId="0" fontId="7" fillId="0" borderId="4" xfId="52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52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 shrinkToFit="1"/>
    </xf>
    <xf numFmtId="0" fontId="6" fillId="0" borderId="7" xfId="52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 shrinkToFit="1"/>
    </xf>
    <xf numFmtId="179" fontId="6" fillId="0" borderId="2" xfId="0" applyNumberFormat="1" applyFont="1" applyFill="1" applyBorder="1" applyAlignment="1">
      <alignment horizontal="center" vertical="center" wrapText="1" shrinkToFit="1"/>
    </xf>
    <xf numFmtId="179" fontId="6" fillId="0" borderId="2" xfId="52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1" fillId="0" borderId="5" xfId="0" applyFont="1" applyFill="1" applyBorder="1" applyAlignment="1"/>
    <xf numFmtId="0" fontId="6" fillId="0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/>
    <xf numFmtId="0" fontId="6" fillId="3" borderId="2" xfId="52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179" fontId="6" fillId="3" borderId="2" xfId="52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179" fontId="6" fillId="2" borderId="2" xfId="52" applyNumberFormat="1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8"/>
  <sheetViews>
    <sheetView tabSelected="1" workbookViewId="0">
      <pane ySplit="5" topLeftCell="A6" activePane="bottomLeft" state="frozen"/>
      <selection/>
      <selection pane="bottomLeft" activeCell="J9" sqref="J9"/>
    </sheetView>
  </sheetViews>
  <sheetFormatPr defaultColWidth="9" defaultRowHeight="11.25"/>
  <cols>
    <col min="1" max="1" width="4" style="4" customWidth="1"/>
    <col min="2" max="2" width="28" style="5" customWidth="1"/>
    <col min="3" max="3" width="5.125" style="4" customWidth="1"/>
    <col min="4" max="4" width="8.16666666666667" style="4" customWidth="1"/>
    <col min="5" max="5" width="7.125" style="1" customWidth="1"/>
    <col min="6" max="6" width="53" style="1" customWidth="1"/>
    <col min="7" max="7" width="9.375" style="1" customWidth="1"/>
    <col min="8" max="8" width="11.5" style="1" customWidth="1"/>
    <col min="9" max="9" width="9.625" style="1" customWidth="1"/>
    <col min="10" max="10" width="8.41666666666667" style="1" customWidth="1"/>
    <col min="11" max="11" width="7.16666666666667" style="1" customWidth="1"/>
    <col min="12" max="12" width="6.58333333333333" style="1" customWidth="1"/>
    <col min="13" max="13" width="8" style="6" customWidth="1"/>
    <col min="14" max="14" width="7.08333333333333" style="1" customWidth="1"/>
    <col min="15" max="15" width="13.0833333333333" style="1" customWidth="1"/>
    <col min="16" max="16" width="12.4166666666667" style="4" customWidth="1"/>
    <col min="17" max="17" width="6.5" style="1" customWidth="1"/>
    <col min="18" max="18" width="41.3333333333333" style="1" customWidth="1"/>
    <col min="19" max="16384" width="9" style="1"/>
  </cols>
  <sheetData>
    <row r="1" s="1" customFormat="1" ht="21" customHeight="1" spans="1:18">
      <c r="A1" s="7" t="s">
        <v>0</v>
      </c>
      <c r="B1" s="7"/>
      <c r="C1" s="8"/>
      <c r="D1" s="8"/>
      <c r="E1" s="8"/>
      <c r="F1" s="8"/>
      <c r="G1" s="9"/>
      <c r="H1" s="9"/>
      <c r="I1" s="8"/>
      <c r="J1" s="8"/>
      <c r="K1" s="8"/>
      <c r="L1" s="8"/>
      <c r="M1" s="8"/>
      <c r="N1" s="8"/>
      <c r="O1" s="8"/>
      <c r="P1" s="8"/>
      <c r="Q1" s="8"/>
      <c r="R1" s="8"/>
    </row>
    <row r="2" s="1" customFormat="1" ht="27.95" customHeight="1" spans="1:18">
      <c r="A2" s="10" t="s">
        <v>1</v>
      </c>
      <c r="B2" s="11"/>
      <c r="C2" s="10"/>
      <c r="D2" s="10"/>
      <c r="E2" s="10"/>
      <c r="F2" s="10"/>
      <c r="G2" s="12"/>
      <c r="H2" s="12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="1" customFormat="1" ht="14.1" customHeight="1" spans="1:18">
      <c r="A3" s="13"/>
      <c r="B3" s="14"/>
      <c r="C3" s="13"/>
      <c r="D3" s="13"/>
      <c r="E3" s="13"/>
      <c r="F3" s="13"/>
      <c r="G3" s="15"/>
      <c r="H3" s="15"/>
      <c r="I3" s="51"/>
      <c r="J3" s="51"/>
      <c r="K3" s="51"/>
      <c r="L3" s="51"/>
      <c r="M3" s="51"/>
      <c r="N3" s="13"/>
      <c r="O3" s="13"/>
      <c r="P3" s="13"/>
      <c r="Q3" s="13"/>
      <c r="R3" s="13"/>
    </row>
    <row r="4" s="1" customFormat="1" ht="25.5" customHeight="1" spans="1:18">
      <c r="A4" s="16" t="s">
        <v>2</v>
      </c>
      <c r="B4" s="16" t="s">
        <v>3</v>
      </c>
      <c r="C4" s="16" t="s">
        <v>4</v>
      </c>
      <c r="D4" s="16" t="s">
        <v>5</v>
      </c>
      <c r="E4" s="16"/>
      <c r="F4" s="16" t="s">
        <v>6</v>
      </c>
      <c r="G4" s="17" t="s">
        <v>7</v>
      </c>
      <c r="H4" s="17" t="s">
        <v>8</v>
      </c>
      <c r="I4" s="52" t="s">
        <v>9</v>
      </c>
      <c r="J4" s="53"/>
      <c r="K4" s="53"/>
      <c r="L4" s="53"/>
      <c r="M4" s="53"/>
      <c r="N4" s="54"/>
      <c r="O4" s="55" t="s">
        <v>10</v>
      </c>
      <c r="P4" s="16" t="s">
        <v>11</v>
      </c>
      <c r="Q4" s="16" t="s">
        <v>12</v>
      </c>
      <c r="R4" s="16" t="s">
        <v>13</v>
      </c>
    </row>
    <row r="5" s="1" customFormat="1" ht="25.5" customHeight="1" spans="1:18">
      <c r="A5" s="16"/>
      <c r="B5" s="16"/>
      <c r="C5" s="16"/>
      <c r="D5" s="16" t="s">
        <v>14</v>
      </c>
      <c r="E5" s="16" t="s">
        <v>15</v>
      </c>
      <c r="F5" s="16"/>
      <c r="G5" s="17"/>
      <c r="H5" s="17"/>
      <c r="I5" s="56" t="s">
        <v>16</v>
      </c>
      <c r="J5" s="57" t="s">
        <v>17</v>
      </c>
      <c r="K5" s="56" t="s">
        <v>18</v>
      </c>
      <c r="L5" s="56" t="s">
        <v>19</v>
      </c>
      <c r="M5" s="56" t="s">
        <v>20</v>
      </c>
      <c r="N5" s="46" t="s">
        <v>21</v>
      </c>
      <c r="O5" s="58"/>
      <c r="P5" s="16"/>
      <c r="Q5" s="16"/>
      <c r="R5" s="16"/>
    </row>
    <row r="6" s="1" customFormat="1" ht="25.5" customHeight="1" spans="1:18">
      <c r="A6" s="18"/>
      <c r="B6" s="19" t="s">
        <v>22</v>
      </c>
      <c r="C6" s="16"/>
      <c r="D6" s="16"/>
      <c r="E6" s="16"/>
      <c r="F6" s="16"/>
      <c r="G6" s="17"/>
      <c r="H6" s="17"/>
      <c r="I6" s="56">
        <v>30857.742</v>
      </c>
      <c r="J6" s="56">
        <f>J7+J55+J63+J60+J106</f>
        <v>13287</v>
      </c>
      <c r="K6" s="56">
        <f>K7+K55+K63+K60+K106</f>
        <v>3142</v>
      </c>
      <c r="L6" s="56">
        <f>L7+L55+L63+L60+L106</f>
        <v>25</v>
      </c>
      <c r="M6" s="56">
        <f>M7+M55+M63+M60+M106</f>
        <v>7121.512</v>
      </c>
      <c r="N6" s="56">
        <f>N7+N55+N63+N60+N106</f>
        <v>7282.23</v>
      </c>
      <c r="O6" s="58"/>
      <c r="P6" s="16"/>
      <c r="Q6" s="16"/>
      <c r="R6" s="58"/>
    </row>
    <row r="7" s="1" customFormat="1" ht="25.5" customHeight="1" spans="1:18">
      <c r="A7" s="20" t="s">
        <v>23</v>
      </c>
      <c r="B7" s="21"/>
      <c r="C7" s="16"/>
      <c r="D7" s="16"/>
      <c r="E7" s="16"/>
      <c r="F7" s="16"/>
      <c r="G7" s="17"/>
      <c r="H7" s="17"/>
      <c r="I7" s="56">
        <f>SUM(I8:I54)</f>
        <v>17992.912</v>
      </c>
      <c r="J7" s="56">
        <f>SUM(J8:J54)</f>
        <v>8395.7</v>
      </c>
      <c r="K7" s="56">
        <f>SUM(K8:K54)</f>
        <v>1611</v>
      </c>
      <c r="L7" s="56"/>
      <c r="M7" s="56">
        <f>SUM(M8:M54)</f>
        <v>6013.212</v>
      </c>
      <c r="N7" s="56">
        <f>SUM(N8:N54)</f>
        <v>1973</v>
      </c>
      <c r="O7" s="58"/>
      <c r="P7" s="16"/>
      <c r="Q7" s="16"/>
      <c r="R7" s="58"/>
    </row>
    <row r="8" s="1" customFormat="1" ht="30" customHeight="1" spans="1:18">
      <c r="A8" s="16">
        <v>1</v>
      </c>
      <c r="B8" s="22" t="s">
        <v>24</v>
      </c>
      <c r="C8" s="23" t="s">
        <v>25</v>
      </c>
      <c r="D8" s="23" t="s">
        <v>26</v>
      </c>
      <c r="E8" s="23"/>
      <c r="F8" s="23" t="s">
        <v>27</v>
      </c>
      <c r="G8" s="24">
        <v>44986</v>
      </c>
      <c r="H8" s="24">
        <v>45230</v>
      </c>
      <c r="I8" s="59">
        <f t="shared" ref="I8:I18" si="0">J8+K8+L8+M8+N8</f>
        <v>3250.369</v>
      </c>
      <c r="J8" s="59">
        <v>3250.369</v>
      </c>
      <c r="K8" s="60"/>
      <c r="L8" s="60"/>
      <c r="M8" s="60"/>
      <c r="N8" s="60"/>
      <c r="O8" s="26" t="s">
        <v>28</v>
      </c>
      <c r="P8" s="23" t="s">
        <v>28</v>
      </c>
      <c r="Q8" s="16" t="s">
        <v>29</v>
      </c>
      <c r="R8" s="60" t="s">
        <v>30</v>
      </c>
    </row>
    <row r="9" s="1" customFormat="1" ht="30" customHeight="1" spans="1:18">
      <c r="A9" s="16">
        <v>2</v>
      </c>
      <c r="B9" s="22" t="s">
        <v>31</v>
      </c>
      <c r="C9" s="23" t="s">
        <v>25</v>
      </c>
      <c r="D9" s="23" t="s">
        <v>32</v>
      </c>
      <c r="E9" s="23"/>
      <c r="F9" s="23" t="s">
        <v>33</v>
      </c>
      <c r="G9" s="24">
        <v>44986</v>
      </c>
      <c r="H9" s="24">
        <v>45230</v>
      </c>
      <c r="I9" s="59">
        <f t="shared" si="0"/>
        <v>1423.10894</v>
      </c>
      <c r="J9" s="61">
        <v>1423.10894</v>
      </c>
      <c r="K9" s="60"/>
      <c r="L9" s="60"/>
      <c r="M9" s="60"/>
      <c r="N9" s="60"/>
      <c r="O9" s="26" t="s">
        <v>28</v>
      </c>
      <c r="P9" s="23" t="s">
        <v>28</v>
      </c>
      <c r="Q9" s="16" t="s">
        <v>29</v>
      </c>
      <c r="R9" s="23" t="s">
        <v>34</v>
      </c>
    </row>
    <row r="10" s="1" customFormat="1" ht="30" customHeight="1" spans="1:18">
      <c r="A10" s="16">
        <v>3</v>
      </c>
      <c r="B10" s="22" t="s">
        <v>35</v>
      </c>
      <c r="C10" s="23" t="s">
        <v>25</v>
      </c>
      <c r="D10" s="23" t="s">
        <v>36</v>
      </c>
      <c r="E10" s="23" t="s">
        <v>37</v>
      </c>
      <c r="F10" s="23" t="s">
        <v>38</v>
      </c>
      <c r="G10" s="24">
        <v>44986</v>
      </c>
      <c r="H10" s="24">
        <v>45230</v>
      </c>
      <c r="I10" s="62">
        <f t="shared" si="0"/>
        <v>50</v>
      </c>
      <c r="J10" s="26">
        <v>50</v>
      </c>
      <c r="K10" s="60"/>
      <c r="L10" s="60"/>
      <c r="M10" s="60"/>
      <c r="N10" s="60"/>
      <c r="O10" s="26" t="s">
        <v>28</v>
      </c>
      <c r="P10" s="23" t="s">
        <v>28</v>
      </c>
      <c r="Q10" s="16" t="s">
        <v>29</v>
      </c>
      <c r="R10" s="23" t="s">
        <v>39</v>
      </c>
    </row>
    <row r="11" s="1" customFormat="1" ht="44" customHeight="1" spans="1:18">
      <c r="A11" s="16">
        <v>4</v>
      </c>
      <c r="B11" s="25" t="s">
        <v>40</v>
      </c>
      <c r="C11" s="26" t="s">
        <v>25</v>
      </c>
      <c r="D11" s="26" t="s">
        <v>41</v>
      </c>
      <c r="E11" s="26" t="s">
        <v>42</v>
      </c>
      <c r="F11" s="26" t="s">
        <v>43</v>
      </c>
      <c r="G11" s="24">
        <v>44986</v>
      </c>
      <c r="H11" s="24">
        <v>45230</v>
      </c>
      <c r="I11" s="62">
        <f t="shared" si="0"/>
        <v>427</v>
      </c>
      <c r="J11" s="26">
        <v>427</v>
      </c>
      <c r="K11" s="60"/>
      <c r="L11" s="60"/>
      <c r="M11" s="60"/>
      <c r="N11" s="60"/>
      <c r="O11" s="26" t="s">
        <v>28</v>
      </c>
      <c r="P11" s="26" t="s">
        <v>28</v>
      </c>
      <c r="Q11" s="16" t="s">
        <v>29</v>
      </c>
      <c r="R11" s="26" t="s">
        <v>44</v>
      </c>
    </row>
    <row r="12" s="1" customFormat="1" ht="44" customHeight="1" spans="1:18">
      <c r="A12" s="16">
        <v>5</v>
      </c>
      <c r="B12" s="25" t="s">
        <v>45</v>
      </c>
      <c r="C12" s="26" t="s">
        <v>25</v>
      </c>
      <c r="D12" s="26" t="s">
        <v>46</v>
      </c>
      <c r="E12" s="26" t="s">
        <v>47</v>
      </c>
      <c r="F12" s="26" t="s">
        <v>48</v>
      </c>
      <c r="G12" s="24">
        <v>44986</v>
      </c>
      <c r="H12" s="24">
        <v>45230</v>
      </c>
      <c r="I12" s="62">
        <f t="shared" si="0"/>
        <v>232</v>
      </c>
      <c r="J12" s="26">
        <v>232</v>
      </c>
      <c r="K12" s="60"/>
      <c r="L12" s="60"/>
      <c r="M12" s="60"/>
      <c r="N12" s="60"/>
      <c r="O12" s="26" t="s">
        <v>28</v>
      </c>
      <c r="P12" s="26" t="s">
        <v>28</v>
      </c>
      <c r="Q12" s="16" t="s">
        <v>29</v>
      </c>
      <c r="R12" s="26" t="s">
        <v>49</v>
      </c>
    </row>
    <row r="13" s="1" customFormat="1" ht="54" customHeight="1" spans="1:18">
      <c r="A13" s="16">
        <v>6</v>
      </c>
      <c r="B13" s="25" t="s">
        <v>50</v>
      </c>
      <c r="C13" s="26" t="s">
        <v>25</v>
      </c>
      <c r="D13" s="26" t="s">
        <v>51</v>
      </c>
      <c r="E13" s="26" t="s">
        <v>52</v>
      </c>
      <c r="F13" s="26" t="s">
        <v>53</v>
      </c>
      <c r="G13" s="24">
        <v>44986</v>
      </c>
      <c r="H13" s="24">
        <v>45230</v>
      </c>
      <c r="I13" s="62">
        <f t="shared" si="0"/>
        <v>235</v>
      </c>
      <c r="J13" s="26">
        <v>235</v>
      </c>
      <c r="K13" s="60"/>
      <c r="L13" s="60"/>
      <c r="M13" s="60"/>
      <c r="N13" s="60"/>
      <c r="O13" s="26" t="s">
        <v>28</v>
      </c>
      <c r="P13" s="26" t="s">
        <v>28</v>
      </c>
      <c r="Q13" s="16" t="s">
        <v>29</v>
      </c>
      <c r="R13" s="26" t="s">
        <v>54</v>
      </c>
    </row>
    <row r="14" s="1" customFormat="1" ht="60" customHeight="1" spans="1:18">
      <c r="A14" s="16">
        <v>7</v>
      </c>
      <c r="B14" s="22" t="s">
        <v>55</v>
      </c>
      <c r="C14" s="23" t="s">
        <v>25</v>
      </c>
      <c r="D14" s="23" t="s">
        <v>56</v>
      </c>
      <c r="E14" s="23" t="s">
        <v>57</v>
      </c>
      <c r="F14" s="26" t="s">
        <v>58</v>
      </c>
      <c r="G14" s="24">
        <v>44986</v>
      </c>
      <c r="H14" s="24">
        <v>45230</v>
      </c>
      <c r="I14" s="59">
        <f t="shared" si="0"/>
        <v>435.892</v>
      </c>
      <c r="J14" s="26">
        <v>200</v>
      </c>
      <c r="K14" s="60">
        <v>96</v>
      </c>
      <c r="L14" s="60"/>
      <c r="M14" s="42">
        <v>139.892</v>
      </c>
      <c r="N14" s="60"/>
      <c r="O14" s="26" t="s">
        <v>28</v>
      </c>
      <c r="P14" s="23" t="s">
        <v>59</v>
      </c>
      <c r="Q14" s="16" t="s">
        <v>60</v>
      </c>
      <c r="R14" s="23" t="s">
        <v>61</v>
      </c>
    </row>
    <row r="15" s="1" customFormat="1" ht="55" customHeight="1" spans="1:18">
      <c r="A15" s="16">
        <v>8</v>
      </c>
      <c r="B15" s="22" t="s">
        <v>62</v>
      </c>
      <c r="C15" s="23" t="s">
        <v>63</v>
      </c>
      <c r="D15" s="23" t="s">
        <v>64</v>
      </c>
      <c r="E15" s="23" t="s">
        <v>65</v>
      </c>
      <c r="F15" s="23" t="s">
        <v>66</v>
      </c>
      <c r="G15" s="24">
        <v>44986</v>
      </c>
      <c r="H15" s="24">
        <v>45230</v>
      </c>
      <c r="I15" s="62">
        <f t="shared" si="0"/>
        <v>91.6</v>
      </c>
      <c r="J15" s="63">
        <v>91.6</v>
      </c>
      <c r="K15" s="60"/>
      <c r="L15" s="60"/>
      <c r="M15" s="60"/>
      <c r="N15" s="60"/>
      <c r="O15" s="26" t="s">
        <v>28</v>
      </c>
      <c r="P15" s="26" t="s">
        <v>28</v>
      </c>
      <c r="Q15" s="16" t="s">
        <v>29</v>
      </c>
      <c r="R15" s="77" t="s">
        <v>67</v>
      </c>
    </row>
    <row r="16" s="1" customFormat="1" ht="30" customHeight="1" spans="1:18">
      <c r="A16" s="16">
        <v>9</v>
      </c>
      <c r="B16" s="22" t="s">
        <v>68</v>
      </c>
      <c r="C16" s="23" t="s">
        <v>25</v>
      </c>
      <c r="D16" s="23" t="s">
        <v>69</v>
      </c>
      <c r="E16" s="23"/>
      <c r="F16" s="23" t="s">
        <v>70</v>
      </c>
      <c r="G16" s="24">
        <v>44986</v>
      </c>
      <c r="H16" s="24">
        <v>45230</v>
      </c>
      <c r="I16" s="62">
        <f t="shared" si="0"/>
        <v>238.8</v>
      </c>
      <c r="J16" s="26">
        <v>238.8</v>
      </c>
      <c r="K16" s="60"/>
      <c r="L16" s="60"/>
      <c r="M16" s="60"/>
      <c r="N16" s="60"/>
      <c r="O16" s="26" t="s">
        <v>28</v>
      </c>
      <c r="P16" s="23" t="s">
        <v>28</v>
      </c>
      <c r="Q16" s="16" t="s">
        <v>29</v>
      </c>
      <c r="R16" s="63" t="s">
        <v>71</v>
      </c>
    </row>
    <row r="17" s="1" customFormat="1" ht="30" customHeight="1" spans="1:18">
      <c r="A17" s="16">
        <v>10</v>
      </c>
      <c r="B17" s="25" t="s">
        <v>72</v>
      </c>
      <c r="C17" s="26" t="s">
        <v>63</v>
      </c>
      <c r="D17" s="26" t="s">
        <v>73</v>
      </c>
      <c r="E17" s="26" t="s">
        <v>74</v>
      </c>
      <c r="F17" s="26" t="s">
        <v>75</v>
      </c>
      <c r="G17" s="24">
        <v>44986</v>
      </c>
      <c r="H17" s="24">
        <v>45230</v>
      </c>
      <c r="I17" s="62">
        <f t="shared" si="0"/>
        <v>247</v>
      </c>
      <c r="J17" s="26">
        <v>150</v>
      </c>
      <c r="K17" s="60"/>
      <c r="L17" s="60"/>
      <c r="M17" s="60">
        <v>97</v>
      </c>
      <c r="N17" s="60"/>
      <c r="O17" s="26" t="s">
        <v>28</v>
      </c>
      <c r="P17" s="26" t="s">
        <v>76</v>
      </c>
      <c r="Q17" s="16" t="s">
        <v>77</v>
      </c>
      <c r="R17" s="63" t="s">
        <v>78</v>
      </c>
    </row>
    <row r="18" s="1" customFormat="1" ht="47" customHeight="1" spans="1:18">
      <c r="A18" s="16">
        <v>11</v>
      </c>
      <c r="B18" s="25" t="s">
        <v>79</v>
      </c>
      <c r="C18" s="26" t="s">
        <v>63</v>
      </c>
      <c r="D18" s="26" t="s">
        <v>80</v>
      </c>
      <c r="E18" s="26" t="s">
        <v>81</v>
      </c>
      <c r="F18" s="26" t="s">
        <v>82</v>
      </c>
      <c r="G18" s="24">
        <v>44986</v>
      </c>
      <c r="H18" s="24">
        <v>45230</v>
      </c>
      <c r="I18" s="62">
        <f t="shared" si="0"/>
        <v>297</v>
      </c>
      <c r="J18" s="26">
        <v>297</v>
      </c>
      <c r="K18" s="60"/>
      <c r="L18" s="60"/>
      <c r="M18" s="60"/>
      <c r="N18" s="60"/>
      <c r="O18" s="26" t="s">
        <v>28</v>
      </c>
      <c r="P18" s="26" t="s">
        <v>83</v>
      </c>
      <c r="Q18" s="16" t="s">
        <v>84</v>
      </c>
      <c r="R18" s="63" t="s">
        <v>85</v>
      </c>
    </row>
    <row r="19" s="1" customFormat="1" ht="52" customHeight="1" spans="1:18">
      <c r="A19" s="16">
        <v>12</v>
      </c>
      <c r="B19" s="25" t="s">
        <v>86</v>
      </c>
      <c r="C19" s="26" t="s">
        <v>63</v>
      </c>
      <c r="D19" s="26" t="s">
        <v>46</v>
      </c>
      <c r="E19" s="26" t="s">
        <v>87</v>
      </c>
      <c r="F19" s="26" t="s">
        <v>88</v>
      </c>
      <c r="G19" s="24">
        <v>44986</v>
      </c>
      <c r="H19" s="24">
        <v>45230</v>
      </c>
      <c r="I19" s="62">
        <f t="shared" ref="I19:I31" si="1">J19+K19+L19+M19+N19</f>
        <v>700</v>
      </c>
      <c r="J19" s="26">
        <v>300</v>
      </c>
      <c r="K19" s="60"/>
      <c r="L19" s="60"/>
      <c r="M19" s="60">
        <v>400</v>
      </c>
      <c r="N19" s="60"/>
      <c r="O19" s="26" t="s">
        <v>28</v>
      </c>
      <c r="P19" s="26" t="s">
        <v>89</v>
      </c>
      <c r="Q19" s="16" t="s">
        <v>90</v>
      </c>
      <c r="R19" s="63" t="s">
        <v>91</v>
      </c>
    </row>
    <row r="20" s="1" customFormat="1" ht="38" customHeight="1" spans="1:18">
      <c r="A20" s="16">
        <v>13</v>
      </c>
      <c r="B20" s="22" t="s">
        <v>92</v>
      </c>
      <c r="C20" s="26" t="s">
        <v>63</v>
      </c>
      <c r="D20" s="23" t="s">
        <v>51</v>
      </c>
      <c r="E20" s="23" t="s">
        <v>93</v>
      </c>
      <c r="F20" s="23" t="s">
        <v>94</v>
      </c>
      <c r="G20" s="24">
        <v>44986</v>
      </c>
      <c r="H20" s="24">
        <v>45230</v>
      </c>
      <c r="I20" s="62">
        <f t="shared" si="1"/>
        <v>300</v>
      </c>
      <c r="J20" s="26">
        <v>300</v>
      </c>
      <c r="K20" s="60"/>
      <c r="L20" s="60"/>
      <c r="M20" s="60"/>
      <c r="N20" s="60"/>
      <c r="O20" s="26" t="s">
        <v>28</v>
      </c>
      <c r="P20" s="26" t="s">
        <v>95</v>
      </c>
      <c r="Q20" s="16" t="s">
        <v>96</v>
      </c>
      <c r="R20" s="63" t="s">
        <v>97</v>
      </c>
    </row>
    <row r="21" s="1" customFormat="1" ht="40" customHeight="1" spans="1:18">
      <c r="A21" s="16">
        <v>14</v>
      </c>
      <c r="B21" s="22" t="s">
        <v>98</v>
      </c>
      <c r="C21" s="23" t="s">
        <v>63</v>
      </c>
      <c r="D21" s="23" t="s">
        <v>99</v>
      </c>
      <c r="E21" s="23" t="s">
        <v>100</v>
      </c>
      <c r="F21" s="23" t="s">
        <v>101</v>
      </c>
      <c r="G21" s="24">
        <v>44986</v>
      </c>
      <c r="H21" s="24">
        <v>45230</v>
      </c>
      <c r="I21" s="62">
        <f t="shared" si="1"/>
        <v>312</v>
      </c>
      <c r="J21" s="26">
        <v>212</v>
      </c>
      <c r="K21" s="60"/>
      <c r="L21" s="60"/>
      <c r="M21" s="60">
        <v>100</v>
      </c>
      <c r="N21" s="60"/>
      <c r="O21" s="26" t="s">
        <v>28</v>
      </c>
      <c r="P21" s="23" t="s">
        <v>102</v>
      </c>
      <c r="Q21" s="16" t="s">
        <v>103</v>
      </c>
      <c r="R21" s="23" t="s">
        <v>104</v>
      </c>
    </row>
    <row r="22" s="1" customFormat="1" ht="53" customHeight="1" spans="1:18">
      <c r="A22" s="16">
        <v>15</v>
      </c>
      <c r="B22" s="25" t="s">
        <v>105</v>
      </c>
      <c r="C22" s="26" t="s">
        <v>25</v>
      </c>
      <c r="D22" s="26" t="s">
        <v>36</v>
      </c>
      <c r="E22" s="26" t="s">
        <v>106</v>
      </c>
      <c r="F22" s="26" t="s">
        <v>107</v>
      </c>
      <c r="G22" s="24">
        <v>44986</v>
      </c>
      <c r="H22" s="24">
        <v>45230</v>
      </c>
      <c r="I22" s="62">
        <f t="shared" si="1"/>
        <v>135</v>
      </c>
      <c r="J22" s="23">
        <v>135</v>
      </c>
      <c r="K22" s="64"/>
      <c r="L22" s="64"/>
      <c r="M22" s="64"/>
      <c r="N22" s="64"/>
      <c r="O22" s="26" t="s">
        <v>28</v>
      </c>
      <c r="P22" s="65" t="s">
        <v>108</v>
      </c>
      <c r="Q22" s="16" t="s">
        <v>109</v>
      </c>
      <c r="R22" s="26" t="s">
        <v>110</v>
      </c>
    </row>
    <row r="23" s="1" customFormat="1" ht="30" customHeight="1" spans="1:18">
      <c r="A23" s="16">
        <v>16</v>
      </c>
      <c r="B23" s="22" t="s">
        <v>111</v>
      </c>
      <c r="C23" s="23" t="s">
        <v>25</v>
      </c>
      <c r="D23" s="23" t="s">
        <v>64</v>
      </c>
      <c r="E23" s="23" t="s">
        <v>112</v>
      </c>
      <c r="F23" s="23" t="s">
        <v>113</v>
      </c>
      <c r="G23" s="24">
        <v>44986</v>
      </c>
      <c r="H23" s="24">
        <v>45230</v>
      </c>
      <c r="I23" s="62">
        <f t="shared" si="1"/>
        <v>813</v>
      </c>
      <c r="J23" s="42">
        <v>100</v>
      </c>
      <c r="K23" s="42"/>
      <c r="L23" s="42"/>
      <c r="M23" s="42">
        <v>494</v>
      </c>
      <c r="N23" s="42">
        <v>219</v>
      </c>
      <c r="O23" s="23" t="s">
        <v>28</v>
      </c>
      <c r="P23" s="23" t="s">
        <v>28</v>
      </c>
      <c r="Q23" s="16" t="s">
        <v>29</v>
      </c>
      <c r="R23" s="65" t="s">
        <v>114</v>
      </c>
    </row>
    <row r="24" s="1" customFormat="1" ht="30" customHeight="1" spans="1:18">
      <c r="A24" s="16">
        <v>17</v>
      </c>
      <c r="B24" s="25" t="s">
        <v>115</v>
      </c>
      <c r="C24" s="26" t="s">
        <v>25</v>
      </c>
      <c r="D24" s="26" t="s">
        <v>116</v>
      </c>
      <c r="E24" s="26"/>
      <c r="F24" s="26" t="s">
        <v>117</v>
      </c>
      <c r="G24" s="24">
        <v>45047</v>
      </c>
      <c r="H24" s="24" t="s">
        <v>118</v>
      </c>
      <c r="I24" s="62">
        <f t="shared" si="1"/>
        <v>340</v>
      </c>
      <c r="J24" s="23">
        <v>340</v>
      </c>
      <c r="K24" s="23"/>
      <c r="L24" s="23"/>
      <c r="M24" s="23"/>
      <c r="N24" s="23"/>
      <c r="O24" s="66" t="s">
        <v>119</v>
      </c>
      <c r="P24" s="66" t="s">
        <v>119</v>
      </c>
      <c r="Q24" s="16" t="s">
        <v>120</v>
      </c>
      <c r="R24" s="26" t="s">
        <v>121</v>
      </c>
    </row>
    <row r="25" s="1" customFormat="1" ht="30" customHeight="1" spans="1:18">
      <c r="A25" s="16">
        <v>18</v>
      </c>
      <c r="B25" s="25" t="s">
        <v>122</v>
      </c>
      <c r="C25" s="26" t="s">
        <v>63</v>
      </c>
      <c r="D25" s="26" t="s">
        <v>123</v>
      </c>
      <c r="E25" s="26" t="s">
        <v>124</v>
      </c>
      <c r="F25" s="26" t="s">
        <v>125</v>
      </c>
      <c r="G25" s="27">
        <v>44958</v>
      </c>
      <c r="H25" s="27" t="s">
        <v>126</v>
      </c>
      <c r="I25" s="62">
        <f t="shared" si="1"/>
        <v>87</v>
      </c>
      <c r="J25" s="26">
        <v>87</v>
      </c>
      <c r="K25" s="26"/>
      <c r="L25" s="26"/>
      <c r="M25" s="26"/>
      <c r="N25" s="26"/>
      <c r="O25" s="26" t="s">
        <v>127</v>
      </c>
      <c r="P25" s="26" t="s">
        <v>128</v>
      </c>
      <c r="Q25" s="16" t="s">
        <v>129</v>
      </c>
      <c r="R25" s="16" t="s">
        <v>130</v>
      </c>
    </row>
    <row r="26" s="1" customFormat="1" ht="30" customHeight="1" spans="1:18">
      <c r="A26" s="16">
        <v>19</v>
      </c>
      <c r="B26" s="22" t="s">
        <v>131</v>
      </c>
      <c r="C26" s="23" t="s">
        <v>132</v>
      </c>
      <c r="D26" s="28" t="s">
        <v>99</v>
      </c>
      <c r="E26" s="28" t="s">
        <v>133</v>
      </c>
      <c r="F26" s="23" t="s">
        <v>134</v>
      </c>
      <c r="G26" s="29">
        <v>44986</v>
      </c>
      <c r="H26" s="29">
        <v>45199</v>
      </c>
      <c r="I26" s="62">
        <f t="shared" si="1"/>
        <v>190.7</v>
      </c>
      <c r="J26" s="28">
        <v>80.7</v>
      </c>
      <c r="K26" s="28"/>
      <c r="L26" s="28"/>
      <c r="M26" s="28"/>
      <c r="N26" s="28">
        <v>110</v>
      </c>
      <c r="O26" s="23" t="s">
        <v>135</v>
      </c>
      <c r="P26" s="23" t="s">
        <v>102</v>
      </c>
      <c r="Q26" s="16" t="s">
        <v>103</v>
      </c>
      <c r="R26" s="31" t="s">
        <v>136</v>
      </c>
    </row>
    <row r="27" s="1" customFormat="1" ht="30" customHeight="1" spans="1:18">
      <c r="A27" s="16">
        <v>20</v>
      </c>
      <c r="B27" s="22" t="s">
        <v>137</v>
      </c>
      <c r="C27" s="26" t="s">
        <v>63</v>
      </c>
      <c r="D27" s="23" t="s">
        <v>138</v>
      </c>
      <c r="E27" s="23" t="s">
        <v>139</v>
      </c>
      <c r="F27" s="23" t="s">
        <v>140</v>
      </c>
      <c r="G27" s="24">
        <v>44986</v>
      </c>
      <c r="H27" s="24">
        <v>45230</v>
      </c>
      <c r="I27" s="62">
        <f t="shared" si="1"/>
        <v>135</v>
      </c>
      <c r="J27" s="42">
        <v>135</v>
      </c>
      <c r="K27" s="42"/>
      <c r="L27" s="42"/>
      <c r="M27" s="42"/>
      <c r="N27" s="42"/>
      <c r="O27" s="23" t="s">
        <v>28</v>
      </c>
      <c r="P27" s="23" t="s">
        <v>141</v>
      </c>
      <c r="Q27" s="16" t="s">
        <v>142</v>
      </c>
      <c r="R27" s="78" t="s">
        <v>143</v>
      </c>
    </row>
    <row r="28" s="1" customFormat="1" ht="30" customHeight="1" spans="1:18">
      <c r="A28" s="16">
        <v>21</v>
      </c>
      <c r="B28" s="22" t="s">
        <v>144</v>
      </c>
      <c r="C28" s="26" t="s">
        <v>63</v>
      </c>
      <c r="D28" s="23" t="s">
        <v>46</v>
      </c>
      <c r="E28" s="23" t="s">
        <v>145</v>
      </c>
      <c r="F28" s="23" t="s">
        <v>146</v>
      </c>
      <c r="G28" s="24">
        <v>44986</v>
      </c>
      <c r="H28" s="24">
        <v>45230</v>
      </c>
      <c r="I28" s="62">
        <f t="shared" si="1"/>
        <v>83</v>
      </c>
      <c r="J28" s="42">
        <v>83</v>
      </c>
      <c r="K28" s="42"/>
      <c r="L28" s="42"/>
      <c r="M28" s="42"/>
      <c r="N28" s="42"/>
      <c r="O28" s="23" t="s">
        <v>28</v>
      </c>
      <c r="P28" s="23" t="s">
        <v>89</v>
      </c>
      <c r="Q28" s="16" t="s">
        <v>90</v>
      </c>
      <c r="R28" s="78" t="s">
        <v>147</v>
      </c>
    </row>
    <row r="29" s="1" customFormat="1" ht="30" customHeight="1" spans="1:18">
      <c r="A29" s="16">
        <v>22</v>
      </c>
      <c r="B29" s="22" t="s">
        <v>148</v>
      </c>
      <c r="C29" s="23" t="s">
        <v>25</v>
      </c>
      <c r="D29" s="23" t="s">
        <v>32</v>
      </c>
      <c r="E29" s="23"/>
      <c r="F29" s="23" t="s">
        <v>149</v>
      </c>
      <c r="G29" s="24">
        <v>45047</v>
      </c>
      <c r="H29" s="24" t="s">
        <v>118</v>
      </c>
      <c r="I29" s="59">
        <f t="shared" si="1"/>
        <v>44.74731</v>
      </c>
      <c r="J29" s="23">
        <v>28.12206</v>
      </c>
      <c r="K29" s="23">
        <v>11.30525</v>
      </c>
      <c r="L29" s="23"/>
      <c r="M29" s="23">
        <v>5.32</v>
      </c>
      <c r="N29" s="23"/>
      <c r="O29" s="23" t="s">
        <v>28</v>
      </c>
      <c r="P29" s="23" t="s">
        <v>28</v>
      </c>
      <c r="Q29" s="16" t="s">
        <v>29</v>
      </c>
      <c r="R29" s="23" t="s">
        <v>150</v>
      </c>
    </row>
    <row r="30" s="1" customFormat="1" ht="30" customHeight="1" spans="1:18">
      <c r="A30" s="16">
        <v>23</v>
      </c>
      <c r="B30" s="22" t="s">
        <v>151</v>
      </c>
      <c r="C30" s="23" t="s">
        <v>25</v>
      </c>
      <c r="D30" s="23" t="s">
        <v>152</v>
      </c>
      <c r="E30" s="23" t="s">
        <v>153</v>
      </c>
      <c r="F30" s="23" t="s">
        <v>154</v>
      </c>
      <c r="G30" s="24">
        <v>44986</v>
      </c>
      <c r="H30" s="24">
        <v>45230</v>
      </c>
      <c r="I30" s="62">
        <f t="shared" si="1"/>
        <v>130</v>
      </c>
      <c r="J30" s="26"/>
      <c r="K30" s="60">
        <v>130</v>
      </c>
      <c r="L30" s="60"/>
      <c r="M30" s="60"/>
      <c r="N30" s="60"/>
      <c r="O30" s="26" t="s">
        <v>28</v>
      </c>
      <c r="P30" s="23" t="s">
        <v>155</v>
      </c>
      <c r="Q30" s="16" t="s">
        <v>156</v>
      </c>
      <c r="R30" s="23" t="s">
        <v>157</v>
      </c>
    </row>
    <row r="31" s="1" customFormat="1" ht="30" customHeight="1" spans="1:18">
      <c r="A31" s="16">
        <v>24</v>
      </c>
      <c r="B31" s="22" t="s">
        <v>158</v>
      </c>
      <c r="C31" s="23" t="s">
        <v>63</v>
      </c>
      <c r="D31" s="23" t="s">
        <v>159</v>
      </c>
      <c r="E31" s="23" t="s">
        <v>160</v>
      </c>
      <c r="F31" s="23" t="s">
        <v>161</v>
      </c>
      <c r="G31" s="24">
        <v>44986</v>
      </c>
      <c r="H31" s="24">
        <v>45230</v>
      </c>
      <c r="I31" s="62">
        <f t="shared" si="1"/>
        <v>123.69475</v>
      </c>
      <c r="J31" s="26"/>
      <c r="K31" s="60">
        <v>123.69475</v>
      </c>
      <c r="L31" s="60"/>
      <c r="M31" s="60"/>
      <c r="N31" s="60"/>
      <c r="O31" s="26" t="s">
        <v>28</v>
      </c>
      <c r="P31" s="23" t="s">
        <v>162</v>
      </c>
      <c r="Q31" s="16" t="s">
        <v>163</v>
      </c>
      <c r="R31" s="23" t="s">
        <v>164</v>
      </c>
    </row>
    <row r="32" s="1" customFormat="1" ht="30" customHeight="1" spans="1:18">
      <c r="A32" s="16">
        <v>25</v>
      </c>
      <c r="B32" s="23" t="s">
        <v>165</v>
      </c>
      <c r="C32" s="23" t="s">
        <v>25</v>
      </c>
      <c r="D32" s="23" t="s">
        <v>159</v>
      </c>
      <c r="E32" s="23" t="s">
        <v>160</v>
      </c>
      <c r="F32" s="23" t="s">
        <v>166</v>
      </c>
      <c r="G32" s="24">
        <v>44986</v>
      </c>
      <c r="H32" s="24">
        <v>45230</v>
      </c>
      <c r="I32" s="62">
        <v>460</v>
      </c>
      <c r="J32" s="26"/>
      <c r="K32" s="60"/>
      <c r="L32" s="60"/>
      <c r="M32" s="60">
        <v>460</v>
      </c>
      <c r="N32" s="60"/>
      <c r="O32" s="26" t="s">
        <v>28</v>
      </c>
      <c r="P32" s="23" t="s">
        <v>162</v>
      </c>
      <c r="Q32" s="16" t="s">
        <v>163</v>
      </c>
      <c r="R32" s="23" t="s">
        <v>167</v>
      </c>
    </row>
    <row r="33" s="1" customFormat="1" ht="41" customHeight="1" spans="1:18">
      <c r="A33" s="16">
        <v>26</v>
      </c>
      <c r="B33" s="23" t="s">
        <v>168</v>
      </c>
      <c r="C33" s="23" t="s">
        <v>25</v>
      </c>
      <c r="D33" s="23" t="s">
        <v>36</v>
      </c>
      <c r="E33" s="23" t="s">
        <v>169</v>
      </c>
      <c r="F33" s="23" t="s">
        <v>170</v>
      </c>
      <c r="G33" s="24">
        <v>44986</v>
      </c>
      <c r="H33" s="24">
        <v>45230</v>
      </c>
      <c r="I33" s="62">
        <v>395</v>
      </c>
      <c r="J33" s="26"/>
      <c r="K33" s="60"/>
      <c r="L33" s="60"/>
      <c r="M33" s="60">
        <v>395</v>
      </c>
      <c r="N33" s="60"/>
      <c r="O33" s="23" t="s">
        <v>28</v>
      </c>
      <c r="P33" s="23" t="s">
        <v>28</v>
      </c>
      <c r="Q33" s="16" t="s">
        <v>29</v>
      </c>
      <c r="R33" s="23" t="s">
        <v>171</v>
      </c>
    </row>
    <row r="34" s="1" customFormat="1" ht="61" customHeight="1" spans="1:18">
      <c r="A34" s="16">
        <v>27</v>
      </c>
      <c r="B34" s="22" t="s">
        <v>172</v>
      </c>
      <c r="C34" s="23" t="s">
        <v>25</v>
      </c>
      <c r="D34" s="23" t="s">
        <v>46</v>
      </c>
      <c r="E34" s="23" t="s">
        <v>87</v>
      </c>
      <c r="F34" s="23" t="s">
        <v>173</v>
      </c>
      <c r="G34" s="24">
        <v>44986</v>
      </c>
      <c r="H34" s="24">
        <v>45230</v>
      </c>
      <c r="I34" s="62">
        <f t="shared" ref="I34:I66" si="2">J34+K34+L34+M34+N34</f>
        <v>700</v>
      </c>
      <c r="J34" s="26"/>
      <c r="K34" s="60">
        <v>50</v>
      </c>
      <c r="L34" s="60"/>
      <c r="M34" s="60">
        <v>450</v>
      </c>
      <c r="N34" s="60">
        <v>200</v>
      </c>
      <c r="O34" s="26" t="s">
        <v>28</v>
      </c>
      <c r="P34" s="23" t="s">
        <v>89</v>
      </c>
      <c r="Q34" s="16" t="s">
        <v>90</v>
      </c>
      <c r="R34" s="23" t="s">
        <v>174</v>
      </c>
    </row>
    <row r="35" s="1" customFormat="1" ht="30" customHeight="1" spans="1:18">
      <c r="A35" s="16">
        <v>28</v>
      </c>
      <c r="B35" s="22" t="s">
        <v>175</v>
      </c>
      <c r="C35" s="23" t="s">
        <v>25</v>
      </c>
      <c r="D35" s="23" t="s">
        <v>51</v>
      </c>
      <c r="E35" s="23" t="s">
        <v>176</v>
      </c>
      <c r="F35" s="23" t="s">
        <v>177</v>
      </c>
      <c r="G35" s="24">
        <v>45047</v>
      </c>
      <c r="H35" s="24" t="s">
        <v>118</v>
      </c>
      <c r="I35" s="62">
        <f t="shared" si="2"/>
        <v>150</v>
      </c>
      <c r="J35" s="23"/>
      <c r="K35" s="23"/>
      <c r="L35" s="23"/>
      <c r="M35" s="23"/>
      <c r="N35" s="23">
        <v>150</v>
      </c>
      <c r="O35" s="23" t="s">
        <v>28</v>
      </c>
      <c r="P35" s="23" t="s">
        <v>95</v>
      </c>
      <c r="Q35" s="16" t="s">
        <v>96</v>
      </c>
      <c r="R35" s="23" t="s">
        <v>178</v>
      </c>
    </row>
    <row r="36" s="1" customFormat="1" ht="30" customHeight="1" spans="1:18">
      <c r="A36" s="16">
        <v>29</v>
      </c>
      <c r="B36" s="22" t="s">
        <v>179</v>
      </c>
      <c r="C36" s="23" t="s">
        <v>25</v>
      </c>
      <c r="D36" s="23" t="s">
        <v>123</v>
      </c>
      <c r="E36" s="23" t="s">
        <v>180</v>
      </c>
      <c r="F36" s="23" t="s">
        <v>181</v>
      </c>
      <c r="G36" s="24">
        <v>45047</v>
      </c>
      <c r="H36" s="24" t="s">
        <v>118</v>
      </c>
      <c r="I36" s="62">
        <f t="shared" si="2"/>
        <v>42</v>
      </c>
      <c r="J36" s="23"/>
      <c r="K36" s="23"/>
      <c r="L36" s="23"/>
      <c r="M36" s="23"/>
      <c r="N36" s="23">
        <v>42</v>
      </c>
      <c r="O36" s="23" t="s">
        <v>28</v>
      </c>
      <c r="P36" s="23" t="s">
        <v>128</v>
      </c>
      <c r="Q36" s="16" t="s">
        <v>129</v>
      </c>
      <c r="R36" s="23" t="s">
        <v>182</v>
      </c>
    </row>
    <row r="37" s="1" customFormat="1" ht="62" customHeight="1" spans="1:18">
      <c r="A37" s="16">
        <v>30</v>
      </c>
      <c r="B37" s="22" t="s">
        <v>183</v>
      </c>
      <c r="C37" s="23" t="s">
        <v>25</v>
      </c>
      <c r="D37" s="23" t="s">
        <v>36</v>
      </c>
      <c r="E37" s="23" t="s">
        <v>169</v>
      </c>
      <c r="F37" s="23" t="s">
        <v>184</v>
      </c>
      <c r="G37" s="24">
        <v>45047</v>
      </c>
      <c r="H37" s="24" t="s">
        <v>118</v>
      </c>
      <c r="I37" s="62">
        <f t="shared" si="2"/>
        <v>83</v>
      </c>
      <c r="J37" s="23"/>
      <c r="K37" s="23"/>
      <c r="L37" s="23"/>
      <c r="M37" s="23"/>
      <c r="N37" s="23">
        <v>83</v>
      </c>
      <c r="O37" s="23" t="s">
        <v>28</v>
      </c>
      <c r="P37" s="23" t="s">
        <v>108</v>
      </c>
      <c r="Q37" s="16" t="s">
        <v>109</v>
      </c>
      <c r="R37" s="23" t="s">
        <v>185</v>
      </c>
    </row>
    <row r="38" s="1" customFormat="1" ht="30" customHeight="1" spans="1:18">
      <c r="A38" s="16">
        <v>31</v>
      </c>
      <c r="B38" s="22" t="s">
        <v>186</v>
      </c>
      <c r="C38" s="23" t="s">
        <v>25</v>
      </c>
      <c r="D38" s="23" t="s">
        <v>64</v>
      </c>
      <c r="E38" s="23" t="s">
        <v>187</v>
      </c>
      <c r="F38" s="23" t="s">
        <v>188</v>
      </c>
      <c r="G38" s="24">
        <v>45047</v>
      </c>
      <c r="H38" s="24" t="s">
        <v>118</v>
      </c>
      <c r="I38" s="62">
        <f t="shared" si="2"/>
        <v>110</v>
      </c>
      <c r="J38" s="23"/>
      <c r="K38" s="23">
        <v>110</v>
      </c>
      <c r="L38" s="23"/>
      <c r="M38" s="23"/>
      <c r="N38" s="23"/>
      <c r="O38" s="23" t="s">
        <v>28</v>
      </c>
      <c r="P38" s="23" t="s">
        <v>189</v>
      </c>
      <c r="Q38" s="16" t="s">
        <v>190</v>
      </c>
      <c r="R38" s="23" t="s">
        <v>191</v>
      </c>
    </row>
    <row r="39" s="1" customFormat="1" ht="30" customHeight="1" spans="1:18">
      <c r="A39" s="16">
        <v>32</v>
      </c>
      <c r="B39" s="22" t="s">
        <v>192</v>
      </c>
      <c r="C39" s="23" t="s">
        <v>25</v>
      </c>
      <c r="D39" s="23" t="s">
        <v>193</v>
      </c>
      <c r="E39" s="23" t="s">
        <v>194</v>
      </c>
      <c r="F39" s="23" t="s">
        <v>195</v>
      </c>
      <c r="G39" s="29">
        <v>45137</v>
      </c>
      <c r="H39" s="29">
        <v>45260</v>
      </c>
      <c r="I39" s="62">
        <f t="shared" si="2"/>
        <v>33</v>
      </c>
      <c r="J39" s="23"/>
      <c r="K39" s="23"/>
      <c r="L39" s="23"/>
      <c r="M39" s="23">
        <v>12</v>
      </c>
      <c r="N39" s="23">
        <v>21</v>
      </c>
      <c r="O39" s="23" t="s">
        <v>28</v>
      </c>
      <c r="P39" s="23" t="s">
        <v>196</v>
      </c>
      <c r="Q39" s="16" t="s">
        <v>197</v>
      </c>
      <c r="R39" s="23" t="s">
        <v>198</v>
      </c>
    </row>
    <row r="40" s="1" customFormat="1" ht="30" customHeight="1" spans="1:18">
      <c r="A40" s="16">
        <v>33</v>
      </c>
      <c r="B40" s="22" t="s">
        <v>199</v>
      </c>
      <c r="C40" s="23" t="s">
        <v>25</v>
      </c>
      <c r="D40" s="23" t="s">
        <v>46</v>
      </c>
      <c r="E40" s="23" t="s">
        <v>200</v>
      </c>
      <c r="F40" s="23" t="s">
        <v>201</v>
      </c>
      <c r="G40" s="29">
        <v>45137</v>
      </c>
      <c r="H40" s="29">
        <v>45260</v>
      </c>
      <c r="I40" s="62">
        <f t="shared" si="2"/>
        <v>322</v>
      </c>
      <c r="J40" s="23"/>
      <c r="K40" s="23">
        <v>322</v>
      </c>
      <c r="L40" s="67"/>
      <c r="M40" s="67"/>
      <c r="N40" s="67"/>
      <c r="O40" s="23" t="s">
        <v>28</v>
      </c>
      <c r="P40" s="23" t="s">
        <v>89</v>
      </c>
      <c r="Q40" s="16" t="s">
        <v>90</v>
      </c>
      <c r="R40" s="23" t="s">
        <v>202</v>
      </c>
    </row>
    <row r="41" s="1" customFormat="1" ht="30" customHeight="1" spans="1:18">
      <c r="A41" s="16">
        <v>34</v>
      </c>
      <c r="B41" s="22" t="s">
        <v>203</v>
      </c>
      <c r="C41" s="23" t="s">
        <v>25</v>
      </c>
      <c r="D41" s="23" t="s">
        <v>193</v>
      </c>
      <c r="E41" s="23" t="s">
        <v>204</v>
      </c>
      <c r="F41" s="23" t="s">
        <v>205</v>
      </c>
      <c r="G41" s="29">
        <v>45139</v>
      </c>
      <c r="H41" s="29">
        <v>45275</v>
      </c>
      <c r="I41" s="62">
        <f t="shared" si="2"/>
        <v>52</v>
      </c>
      <c r="J41" s="31"/>
      <c r="K41" s="31">
        <v>52</v>
      </c>
      <c r="L41" s="67"/>
      <c r="M41" s="67"/>
      <c r="N41" s="67"/>
      <c r="O41" s="23" t="s">
        <v>28</v>
      </c>
      <c r="P41" s="23" t="s">
        <v>28</v>
      </c>
      <c r="Q41" s="79" t="s">
        <v>29</v>
      </c>
      <c r="R41" s="31" t="s">
        <v>206</v>
      </c>
    </row>
    <row r="42" s="1" customFormat="1" ht="61" customHeight="1" spans="1:18">
      <c r="A42" s="16">
        <v>35</v>
      </c>
      <c r="B42" s="30" t="s">
        <v>207</v>
      </c>
      <c r="C42" s="31" t="s">
        <v>25</v>
      </c>
      <c r="D42" s="31" t="s">
        <v>152</v>
      </c>
      <c r="E42" s="31" t="s">
        <v>208</v>
      </c>
      <c r="F42" s="31" t="s">
        <v>209</v>
      </c>
      <c r="G42" s="24">
        <v>44986</v>
      </c>
      <c r="H42" s="24">
        <v>45230</v>
      </c>
      <c r="I42" s="62">
        <f t="shared" si="2"/>
        <v>220</v>
      </c>
      <c r="J42" s="31"/>
      <c r="K42" s="31">
        <v>220</v>
      </c>
      <c r="L42" s="67"/>
      <c r="M42" s="67"/>
      <c r="N42" s="67"/>
      <c r="O42" s="26" t="s">
        <v>28</v>
      </c>
      <c r="P42" s="26" t="s">
        <v>155</v>
      </c>
      <c r="Q42" s="79" t="s">
        <v>156</v>
      </c>
      <c r="R42" s="23" t="s">
        <v>210</v>
      </c>
    </row>
    <row r="43" s="1" customFormat="1" ht="30" customHeight="1" spans="1:18">
      <c r="A43" s="16">
        <v>36</v>
      </c>
      <c r="B43" s="22" t="s">
        <v>211</v>
      </c>
      <c r="C43" s="23" t="s">
        <v>25</v>
      </c>
      <c r="D43" s="23" t="s">
        <v>51</v>
      </c>
      <c r="E43" s="23" t="s">
        <v>212</v>
      </c>
      <c r="F43" s="23" t="s">
        <v>213</v>
      </c>
      <c r="G43" s="29">
        <v>45139</v>
      </c>
      <c r="H43" s="29">
        <v>45275</v>
      </c>
      <c r="I43" s="62">
        <f t="shared" si="2"/>
        <v>120</v>
      </c>
      <c r="J43" s="23"/>
      <c r="K43" s="23"/>
      <c r="L43" s="23"/>
      <c r="M43" s="23"/>
      <c r="N43" s="23">
        <v>120</v>
      </c>
      <c r="O43" s="23" t="s">
        <v>214</v>
      </c>
      <c r="P43" s="23" t="s">
        <v>214</v>
      </c>
      <c r="Q43" s="79" t="s">
        <v>215</v>
      </c>
      <c r="R43" s="23" t="s">
        <v>216</v>
      </c>
    </row>
    <row r="44" s="1" customFormat="1" ht="30" customHeight="1" spans="1:18">
      <c r="A44" s="16">
        <v>37</v>
      </c>
      <c r="B44" s="22" t="s">
        <v>217</v>
      </c>
      <c r="C44" s="23" t="s">
        <v>63</v>
      </c>
      <c r="D44" s="23" t="s">
        <v>46</v>
      </c>
      <c r="E44" s="23" t="s">
        <v>218</v>
      </c>
      <c r="F44" s="23" t="s">
        <v>219</v>
      </c>
      <c r="G44" s="24">
        <v>45026</v>
      </c>
      <c r="H44" s="24">
        <v>45056</v>
      </c>
      <c r="I44" s="62">
        <f t="shared" si="2"/>
        <v>88</v>
      </c>
      <c r="J44" s="23"/>
      <c r="K44" s="23"/>
      <c r="L44" s="23"/>
      <c r="M44" s="23"/>
      <c r="N44" s="23">
        <v>88</v>
      </c>
      <c r="O44" s="23" t="s">
        <v>214</v>
      </c>
      <c r="P44" s="23" t="s">
        <v>89</v>
      </c>
      <c r="Q44" s="79" t="s">
        <v>90</v>
      </c>
      <c r="R44" s="23" t="s">
        <v>216</v>
      </c>
    </row>
    <row r="45" s="1" customFormat="1" ht="30" customHeight="1" spans="1:18">
      <c r="A45" s="16">
        <v>38</v>
      </c>
      <c r="B45" s="22" t="s">
        <v>220</v>
      </c>
      <c r="C45" s="23" t="s">
        <v>25</v>
      </c>
      <c r="D45" s="23" t="s">
        <v>46</v>
      </c>
      <c r="E45" s="23" t="s">
        <v>221</v>
      </c>
      <c r="F45" s="23" t="s">
        <v>222</v>
      </c>
      <c r="G45" s="24">
        <v>45017</v>
      </c>
      <c r="H45" s="24">
        <v>45108</v>
      </c>
      <c r="I45" s="62">
        <f t="shared" si="2"/>
        <v>40</v>
      </c>
      <c r="J45" s="23"/>
      <c r="K45" s="23"/>
      <c r="L45" s="23"/>
      <c r="M45" s="23"/>
      <c r="N45" s="23">
        <v>40</v>
      </c>
      <c r="O45" s="23" t="s">
        <v>214</v>
      </c>
      <c r="P45" s="23" t="s">
        <v>89</v>
      </c>
      <c r="Q45" s="79" t="s">
        <v>90</v>
      </c>
      <c r="R45" s="23" t="s">
        <v>216</v>
      </c>
    </row>
    <row r="46" s="1" customFormat="1" ht="30" customHeight="1" spans="1:18">
      <c r="A46" s="16">
        <v>39</v>
      </c>
      <c r="B46" s="22" t="s">
        <v>223</v>
      </c>
      <c r="C46" s="23" t="s">
        <v>132</v>
      </c>
      <c r="D46" s="23" t="s">
        <v>46</v>
      </c>
      <c r="E46" s="23" t="s">
        <v>224</v>
      </c>
      <c r="F46" s="23" t="s">
        <v>225</v>
      </c>
      <c r="G46" s="24">
        <v>45017</v>
      </c>
      <c r="H46" s="24">
        <v>45108</v>
      </c>
      <c r="I46" s="62">
        <f t="shared" si="2"/>
        <v>20</v>
      </c>
      <c r="J46" s="23"/>
      <c r="K46" s="23"/>
      <c r="L46" s="23"/>
      <c r="M46" s="23"/>
      <c r="N46" s="23">
        <v>20</v>
      </c>
      <c r="O46" s="23" t="s">
        <v>214</v>
      </c>
      <c r="P46" s="23" t="s">
        <v>89</v>
      </c>
      <c r="Q46" s="79" t="s">
        <v>90</v>
      </c>
      <c r="R46" s="23" t="s">
        <v>216</v>
      </c>
    </row>
    <row r="47" s="1" customFormat="1" ht="53" customHeight="1" spans="1:18">
      <c r="A47" s="16">
        <v>40</v>
      </c>
      <c r="B47" s="22" t="s">
        <v>226</v>
      </c>
      <c r="C47" s="23" t="s">
        <v>25</v>
      </c>
      <c r="D47" s="23" t="s">
        <v>227</v>
      </c>
      <c r="E47" s="23"/>
      <c r="F47" s="23" t="s">
        <v>228</v>
      </c>
      <c r="G47" s="24">
        <v>45170</v>
      </c>
      <c r="H47" s="24">
        <v>45290</v>
      </c>
      <c r="I47" s="62">
        <f t="shared" si="2"/>
        <v>840</v>
      </c>
      <c r="J47" s="23"/>
      <c r="K47" s="23"/>
      <c r="L47" s="23"/>
      <c r="M47" s="28"/>
      <c r="N47" s="23">
        <v>840</v>
      </c>
      <c r="O47" s="23" t="s">
        <v>119</v>
      </c>
      <c r="P47" s="23" t="s">
        <v>119</v>
      </c>
      <c r="Q47" s="16" t="s">
        <v>120</v>
      </c>
      <c r="R47" s="23" t="s">
        <v>229</v>
      </c>
    </row>
    <row r="48" ht="30" customHeight="1" spans="1:18">
      <c r="A48" s="16">
        <v>41</v>
      </c>
      <c r="B48" s="22" t="s">
        <v>230</v>
      </c>
      <c r="C48" s="23" t="s">
        <v>25</v>
      </c>
      <c r="D48" s="23" t="s">
        <v>193</v>
      </c>
      <c r="E48" s="23" t="s">
        <v>231</v>
      </c>
      <c r="F48" s="23" t="s">
        <v>232</v>
      </c>
      <c r="G48" s="29">
        <v>45026</v>
      </c>
      <c r="H48" s="29">
        <v>45260</v>
      </c>
      <c r="I48" s="62">
        <f t="shared" si="2"/>
        <v>496</v>
      </c>
      <c r="J48" s="67"/>
      <c r="K48" s="67">
        <v>496</v>
      </c>
      <c r="L48" s="67"/>
      <c r="M48" s="67"/>
      <c r="N48" s="67"/>
      <c r="O48" s="23" t="s">
        <v>233</v>
      </c>
      <c r="P48" s="23" t="s">
        <v>196</v>
      </c>
      <c r="Q48" s="1" t="s">
        <v>197</v>
      </c>
      <c r="R48" s="23" t="s">
        <v>234</v>
      </c>
    </row>
    <row r="49" ht="23" customHeight="1" spans="1:18">
      <c r="A49" s="16">
        <v>42</v>
      </c>
      <c r="B49" s="22" t="s">
        <v>235</v>
      </c>
      <c r="C49" s="23" t="s">
        <v>25</v>
      </c>
      <c r="D49" s="26"/>
      <c r="E49" s="26"/>
      <c r="F49" s="26" t="s">
        <v>236</v>
      </c>
      <c r="G49" s="24">
        <v>44986</v>
      </c>
      <c r="H49" s="24">
        <v>45230</v>
      </c>
      <c r="I49" s="62">
        <f t="shared" si="2"/>
        <v>100</v>
      </c>
      <c r="J49" s="42"/>
      <c r="K49" s="42"/>
      <c r="L49" s="42"/>
      <c r="M49" s="42">
        <v>60</v>
      </c>
      <c r="N49" s="42">
        <v>40</v>
      </c>
      <c r="O49" s="23" t="s">
        <v>28</v>
      </c>
      <c r="P49" s="23" t="s">
        <v>28</v>
      </c>
      <c r="Q49" s="1" t="s">
        <v>29</v>
      </c>
      <c r="R49" s="78" t="s">
        <v>237</v>
      </c>
    </row>
    <row r="50" ht="22.5" spans="1:18">
      <c r="A50" s="16">
        <v>43</v>
      </c>
      <c r="B50" s="32" t="s">
        <v>238</v>
      </c>
      <c r="C50" s="26" t="s">
        <v>25</v>
      </c>
      <c r="D50" s="26" t="s">
        <v>239</v>
      </c>
      <c r="E50" s="26" t="s">
        <v>240</v>
      </c>
      <c r="F50" s="26" t="s">
        <v>241</v>
      </c>
      <c r="G50" s="24">
        <v>44986</v>
      </c>
      <c r="H50" s="24">
        <v>45230</v>
      </c>
      <c r="I50" s="62">
        <f t="shared" si="2"/>
        <v>1000</v>
      </c>
      <c r="J50" s="68"/>
      <c r="K50" s="68"/>
      <c r="L50" s="68"/>
      <c r="M50" s="67">
        <v>1000</v>
      </c>
      <c r="N50" s="68"/>
      <c r="O50" s="26" t="s">
        <v>242</v>
      </c>
      <c r="P50" s="26" t="s">
        <v>242</v>
      </c>
      <c r="Q50" s="67" t="s">
        <v>243</v>
      </c>
      <c r="R50" s="26" t="s">
        <v>244</v>
      </c>
    </row>
    <row r="51" ht="45" spans="1:18">
      <c r="A51" s="16">
        <v>44</v>
      </c>
      <c r="B51" s="22" t="s">
        <v>245</v>
      </c>
      <c r="C51" s="23" t="s">
        <v>25</v>
      </c>
      <c r="D51" s="23" t="s">
        <v>36</v>
      </c>
      <c r="E51" s="23" t="s">
        <v>106</v>
      </c>
      <c r="F51" s="23" t="s">
        <v>246</v>
      </c>
      <c r="G51" s="24">
        <v>44986</v>
      </c>
      <c r="H51" s="24">
        <v>45230</v>
      </c>
      <c r="I51" s="62">
        <f t="shared" si="2"/>
        <v>1400</v>
      </c>
      <c r="J51" s="69"/>
      <c r="K51" s="68"/>
      <c r="L51" s="68"/>
      <c r="M51" s="67">
        <v>1400</v>
      </c>
      <c r="N51" s="68"/>
      <c r="O51" s="70" t="s">
        <v>28</v>
      </c>
      <c r="P51" s="70" t="s">
        <v>28</v>
      </c>
      <c r="Q51" s="67" t="s">
        <v>29</v>
      </c>
      <c r="R51" s="70" t="s">
        <v>247</v>
      </c>
    </row>
    <row r="52" s="2" customFormat="1" ht="46" customHeight="1" spans="1:18">
      <c r="A52" s="16">
        <v>45</v>
      </c>
      <c r="B52" s="32" t="s">
        <v>248</v>
      </c>
      <c r="C52" s="23" t="s">
        <v>25</v>
      </c>
      <c r="D52" s="26" t="s">
        <v>249</v>
      </c>
      <c r="E52" s="26"/>
      <c r="F52" s="26" t="s">
        <v>250</v>
      </c>
      <c r="G52" s="24">
        <v>44986</v>
      </c>
      <c r="H52" s="24">
        <v>45230</v>
      </c>
      <c r="I52" s="62">
        <f t="shared" si="2"/>
        <v>400</v>
      </c>
      <c r="J52" s="69"/>
      <c r="K52" s="68"/>
      <c r="L52" s="68"/>
      <c r="M52" s="71">
        <v>400</v>
      </c>
      <c r="N52" s="68"/>
      <c r="O52" s="26" t="s">
        <v>251</v>
      </c>
      <c r="P52" s="26" t="s">
        <v>251</v>
      </c>
      <c r="Q52" s="67" t="s">
        <v>252</v>
      </c>
      <c r="R52" s="26" t="s">
        <v>253</v>
      </c>
    </row>
    <row r="53" s="3" customFormat="1" ht="45" spans="1:18">
      <c r="A53" s="16">
        <v>46</v>
      </c>
      <c r="B53" s="33" t="s">
        <v>254</v>
      </c>
      <c r="C53" s="34" t="s">
        <v>63</v>
      </c>
      <c r="D53" s="34" t="s">
        <v>138</v>
      </c>
      <c r="E53" s="34" t="s">
        <v>255</v>
      </c>
      <c r="F53" s="34" t="s">
        <v>256</v>
      </c>
      <c r="G53" s="35">
        <v>44986</v>
      </c>
      <c r="H53" s="35">
        <v>45230</v>
      </c>
      <c r="I53" s="62">
        <f t="shared" si="2"/>
        <v>300</v>
      </c>
      <c r="J53" s="72"/>
      <c r="K53" s="72"/>
      <c r="L53" s="72"/>
      <c r="M53" s="34">
        <v>300</v>
      </c>
      <c r="N53" s="72"/>
      <c r="O53" s="34" t="s">
        <v>28</v>
      </c>
      <c r="P53" s="34" t="s">
        <v>141</v>
      </c>
      <c r="Q53" s="71" t="s">
        <v>142</v>
      </c>
      <c r="R53" s="46" t="s">
        <v>257</v>
      </c>
    </row>
    <row r="54" ht="67.5" spans="1:18">
      <c r="A54" s="16">
        <v>47</v>
      </c>
      <c r="B54" s="23" t="s">
        <v>258</v>
      </c>
      <c r="C54" s="23" t="s">
        <v>25</v>
      </c>
      <c r="D54" s="23" t="s">
        <v>138</v>
      </c>
      <c r="E54" s="23" t="s">
        <v>259</v>
      </c>
      <c r="F54" s="23" t="s">
        <v>260</v>
      </c>
      <c r="G54" s="24">
        <v>44986</v>
      </c>
      <c r="H54" s="24">
        <v>45230</v>
      </c>
      <c r="I54" s="62">
        <f t="shared" si="2"/>
        <v>300</v>
      </c>
      <c r="J54" s="68"/>
      <c r="K54" s="68"/>
      <c r="L54" s="68"/>
      <c r="M54" s="26">
        <v>300</v>
      </c>
      <c r="N54" s="68"/>
      <c r="O54" s="26" t="s">
        <v>28</v>
      </c>
      <c r="P54" s="23" t="s">
        <v>141</v>
      </c>
      <c r="Q54" s="67" t="s">
        <v>142</v>
      </c>
      <c r="R54" s="23" t="s">
        <v>261</v>
      </c>
    </row>
    <row r="55" s="2" customFormat="1" ht="40" customHeight="1" spans="1:18">
      <c r="A55" s="36" t="s">
        <v>262</v>
      </c>
      <c r="B55" s="37"/>
      <c r="C55" s="23"/>
      <c r="D55" s="26"/>
      <c r="E55" s="26"/>
      <c r="F55" s="26"/>
      <c r="G55" s="24"/>
      <c r="H55" s="24"/>
      <c r="I55" s="62">
        <f t="shared" si="2"/>
        <v>1008.3</v>
      </c>
      <c r="J55" s="59"/>
      <c r="K55" s="62">
        <f>SUM(K56:K59)</f>
        <v>900</v>
      </c>
      <c r="L55" s="62"/>
      <c r="M55" s="62">
        <f>SUM(M56:M59)</f>
        <v>108.3</v>
      </c>
      <c r="N55" s="62"/>
      <c r="O55" s="23"/>
      <c r="P55" s="23"/>
      <c r="Q55" s="1"/>
      <c r="R55" s="78"/>
    </row>
    <row r="56" s="1" customFormat="1" ht="47" customHeight="1" spans="1:18">
      <c r="A56" s="38">
        <v>48</v>
      </c>
      <c r="B56" s="25" t="s">
        <v>263</v>
      </c>
      <c r="C56" s="26" t="s">
        <v>25</v>
      </c>
      <c r="D56" s="26" t="s">
        <v>36</v>
      </c>
      <c r="E56" s="26"/>
      <c r="F56" s="26" t="s">
        <v>264</v>
      </c>
      <c r="G56" s="24">
        <v>44986</v>
      </c>
      <c r="H56" s="24">
        <v>45230</v>
      </c>
      <c r="I56" s="62">
        <f t="shared" si="2"/>
        <v>300</v>
      </c>
      <c r="J56" s="26"/>
      <c r="K56" s="60">
        <v>300</v>
      </c>
      <c r="L56" s="60"/>
      <c r="M56" s="60"/>
      <c r="N56" s="60"/>
      <c r="O56" s="26" t="s">
        <v>233</v>
      </c>
      <c r="P56" s="65" t="s">
        <v>108</v>
      </c>
      <c r="Q56" s="16" t="s">
        <v>109</v>
      </c>
      <c r="R56" s="73" t="s">
        <v>265</v>
      </c>
    </row>
    <row r="57" s="1" customFormat="1" ht="33" customHeight="1" spans="1:18">
      <c r="A57" s="38">
        <v>49</v>
      </c>
      <c r="B57" s="22" t="s">
        <v>266</v>
      </c>
      <c r="C57" s="23" t="s">
        <v>25</v>
      </c>
      <c r="D57" s="23" t="s">
        <v>267</v>
      </c>
      <c r="E57" s="23" t="s">
        <v>160</v>
      </c>
      <c r="F57" s="23" t="s">
        <v>268</v>
      </c>
      <c r="G57" s="24">
        <v>45017</v>
      </c>
      <c r="H57" s="24">
        <v>45230</v>
      </c>
      <c r="I57" s="62">
        <f t="shared" si="2"/>
        <v>300</v>
      </c>
      <c r="J57" s="26"/>
      <c r="K57" s="60">
        <v>300</v>
      </c>
      <c r="L57" s="60"/>
      <c r="M57" s="60"/>
      <c r="N57" s="60"/>
      <c r="O57" s="26" t="s">
        <v>233</v>
      </c>
      <c r="P57" s="26" t="s">
        <v>162</v>
      </c>
      <c r="Q57" s="16" t="s">
        <v>163</v>
      </c>
      <c r="R57" s="23" t="s">
        <v>269</v>
      </c>
    </row>
    <row r="58" s="1" customFormat="1" ht="39" customHeight="1" spans="1:18">
      <c r="A58" s="38">
        <v>50</v>
      </c>
      <c r="B58" s="39" t="s">
        <v>270</v>
      </c>
      <c r="C58" s="26" t="s">
        <v>25</v>
      </c>
      <c r="D58" s="23" t="s">
        <v>51</v>
      </c>
      <c r="E58" s="23"/>
      <c r="F58" s="23" t="s">
        <v>271</v>
      </c>
      <c r="G58" s="24">
        <v>44986</v>
      </c>
      <c r="H58" s="24">
        <v>45230</v>
      </c>
      <c r="I58" s="62">
        <f t="shared" si="2"/>
        <v>300</v>
      </c>
      <c r="J58" s="26"/>
      <c r="K58" s="60">
        <v>300</v>
      </c>
      <c r="L58" s="60"/>
      <c r="M58" s="60"/>
      <c r="N58" s="60"/>
      <c r="O58" s="73" t="s">
        <v>233</v>
      </c>
      <c r="P58" s="74" t="s">
        <v>95</v>
      </c>
      <c r="Q58" s="16" t="s">
        <v>96</v>
      </c>
      <c r="R58" s="23" t="s">
        <v>272</v>
      </c>
    </row>
    <row r="59" ht="36" customHeight="1" spans="1:18">
      <c r="A59" s="38">
        <v>51</v>
      </c>
      <c r="B59" s="23" t="s">
        <v>273</v>
      </c>
      <c r="C59" s="23" t="s">
        <v>25</v>
      </c>
      <c r="D59" s="23" t="s">
        <v>46</v>
      </c>
      <c r="E59" s="23" t="s">
        <v>274</v>
      </c>
      <c r="F59" s="23" t="s">
        <v>275</v>
      </c>
      <c r="G59" s="24">
        <v>45108</v>
      </c>
      <c r="H59" s="24">
        <v>45199</v>
      </c>
      <c r="I59" s="62">
        <f t="shared" si="2"/>
        <v>108.3</v>
      </c>
      <c r="J59" s="68"/>
      <c r="K59" s="68"/>
      <c r="L59" s="68"/>
      <c r="M59" s="67">
        <v>108.3</v>
      </c>
      <c r="N59" s="68"/>
      <c r="O59" s="67" t="s">
        <v>233</v>
      </c>
      <c r="P59" s="67" t="s">
        <v>89</v>
      </c>
      <c r="Q59" s="67" t="s">
        <v>90</v>
      </c>
      <c r="R59" s="23" t="s">
        <v>276</v>
      </c>
    </row>
    <row r="60" s="1" customFormat="1" ht="30" customHeight="1" spans="1:18">
      <c r="A60" s="36" t="s">
        <v>277</v>
      </c>
      <c r="B60" s="37"/>
      <c r="C60" s="23"/>
      <c r="D60" s="23"/>
      <c r="E60" s="23"/>
      <c r="F60" s="23"/>
      <c r="G60" s="24"/>
      <c r="H60" s="24"/>
      <c r="I60" s="62">
        <f t="shared" si="2"/>
        <v>637</v>
      </c>
      <c r="J60" s="62">
        <f>SUM(J61:J62)</f>
        <v>543</v>
      </c>
      <c r="K60" s="62">
        <f>SUM(K61:K62)</f>
        <v>94</v>
      </c>
      <c r="L60" s="62"/>
      <c r="M60" s="62"/>
      <c r="N60" s="62"/>
      <c r="O60" s="23"/>
      <c r="P60" s="23"/>
      <c r="Q60" s="16"/>
      <c r="R60" s="23"/>
    </row>
    <row r="61" s="1" customFormat="1" ht="30" customHeight="1" spans="1:18">
      <c r="A61" s="16">
        <v>52</v>
      </c>
      <c r="B61" s="40" t="s">
        <v>278</v>
      </c>
      <c r="C61" s="26" t="s">
        <v>25</v>
      </c>
      <c r="D61" s="41" t="s">
        <v>239</v>
      </c>
      <c r="E61" s="42"/>
      <c r="F61" s="26" t="s">
        <v>279</v>
      </c>
      <c r="G61" s="24">
        <v>44986</v>
      </c>
      <c r="H61" s="24">
        <v>45230</v>
      </c>
      <c r="I61" s="62">
        <f t="shared" si="2"/>
        <v>602</v>
      </c>
      <c r="J61" s="42">
        <v>543</v>
      </c>
      <c r="K61" s="42">
        <v>59</v>
      </c>
      <c r="L61" s="42"/>
      <c r="M61" s="42"/>
      <c r="N61" s="42"/>
      <c r="O61" s="23" t="s">
        <v>233</v>
      </c>
      <c r="P61" s="23" t="s">
        <v>233</v>
      </c>
      <c r="Q61" s="79" t="s">
        <v>280</v>
      </c>
      <c r="R61" s="65" t="s">
        <v>281</v>
      </c>
    </row>
    <row r="62" s="1" customFormat="1" ht="30" customHeight="1" spans="1:18">
      <c r="A62" s="16">
        <v>53</v>
      </c>
      <c r="B62" s="43" t="s">
        <v>282</v>
      </c>
      <c r="C62" s="26" t="s">
        <v>25</v>
      </c>
      <c r="D62" s="41" t="s">
        <v>239</v>
      </c>
      <c r="E62" s="42"/>
      <c r="F62" s="26" t="s">
        <v>283</v>
      </c>
      <c r="G62" s="24">
        <v>44986</v>
      </c>
      <c r="H62" s="24">
        <v>45230</v>
      </c>
      <c r="I62" s="62">
        <f t="shared" si="2"/>
        <v>35</v>
      </c>
      <c r="J62" s="23"/>
      <c r="K62" s="64">
        <v>35</v>
      </c>
      <c r="L62" s="64"/>
      <c r="M62" s="64"/>
      <c r="N62" s="64"/>
      <c r="O62" s="26" t="s">
        <v>233</v>
      </c>
      <c r="P62" s="23" t="s">
        <v>233</v>
      </c>
      <c r="Q62" s="16" t="s">
        <v>280</v>
      </c>
      <c r="R62" s="23" t="s">
        <v>284</v>
      </c>
    </row>
    <row r="63" s="1" customFormat="1" ht="30" customHeight="1" spans="1:18">
      <c r="A63" s="44" t="s">
        <v>285</v>
      </c>
      <c r="B63" s="45"/>
      <c r="C63" s="26"/>
      <c r="D63" s="26"/>
      <c r="E63" s="26"/>
      <c r="F63" s="26"/>
      <c r="G63" s="24"/>
      <c r="H63" s="24"/>
      <c r="I63" s="62">
        <f t="shared" si="2"/>
        <v>9139.53</v>
      </c>
      <c r="J63" s="62">
        <f>SUM(J64:J105)</f>
        <v>3468.3</v>
      </c>
      <c r="K63" s="62">
        <f>SUM(K64:K105)</f>
        <v>137</v>
      </c>
      <c r="L63" s="62">
        <f>SUM(L64:L105)</f>
        <v>25</v>
      </c>
      <c r="M63" s="62">
        <f>SUM(M64:M105)</f>
        <v>200</v>
      </c>
      <c r="N63" s="62">
        <f>SUM(N64:N105)</f>
        <v>5309.23</v>
      </c>
      <c r="O63" s="26"/>
      <c r="P63" s="65"/>
      <c r="Q63" s="16"/>
      <c r="R63" s="26"/>
    </row>
    <row r="64" s="3" customFormat="1" ht="30" customHeight="1" spans="1:18">
      <c r="A64" s="46">
        <v>54</v>
      </c>
      <c r="B64" s="47" t="s">
        <v>286</v>
      </c>
      <c r="C64" s="48" t="s">
        <v>63</v>
      </c>
      <c r="D64" s="49" t="s">
        <v>32</v>
      </c>
      <c r="E64" s="49"/>
      <c r="F64" s="49" t="s">
        <v>287</v>
      </c>
      <c r="G64" s="50">
        <v>44986</v>
      </c>
      <c r="H64" s="50">
        <v>45230</v>
      </c>
      <c r="I64" s="62">
        <f t="shared" si="2"/>
        <v>900</v>
      </c>
      <c r="J64" s="75">
        <v>700</v>
      </c>
      <c r="K64" s="76"/>
      <c r="L64" s="76"/>
      <c r="M64" s="75">
        <v>100</v>
      </c>
      <c r="N64" s="76">
        <v>100</v>
      </c>
      <c r="O64" s="48" t="s">
        <v>28</v>
      </c>
      <c r="P64" s="49" t="s">
        <v>28</v>
      </c>
      <c r="Q64" s="46" t="s">
        <v>29</v>
      </c>
      <c r="R64" s="80" t="s">
        <v>288</v>
      </c>
    </row>
    <row r="65" s="1" customFormat="1" ht="30" customHeight="1" spans="1:18">
      <c r="A65" s="46">
        <v>55</v>
      </c>
      <c r="B65" s="22" t="s">
        <v>289</v>
      </c>
      <c r="C65" s="26" t="s">
        <v>63</v>
      </c>
      <c r="D65" s="23" t="s">
        <v>32</v>
      </c>
      <c r="E65" s="23"/>
      <c r="F65" s="23" t="s">
        <v>290</v>
      </c>
      <c r="G65" s="24">
        <v>44986</v>
      </c>
      <c r="H65" s="24">
        <v>45230</v>
      </c>
      <c r="I65" s="62">
        <f t="shared" si="2"/>
        <v>1000</v>
      </c>
      <c r="J65" s="42">
        <v>900</v>
      </c>
      <c r="K65" s="64"/>
      <c r="L65" s="64"/>
      <c r="M65" s="42">
        <v>100</v>
      </c>
      <c r="N65" s="64"/>
      <c r="O65" s="26" t="s">
        <v>28</v>
      </c>
      <c r="P65" s="23" t="s">
        <v>28</v>
      </c>
      <c r="Q65" s="16" t="s">
        <v>29</v>
      </c>
      <c r="R65" s="63" t="s">
        <v>288</v>
      </c>
    </row>
    <row r="66" s="1" customFormat="1" ht="30" customHeight="1" spans="1:18">
      <c r="A66" s="46">
        <v>56</v>
      </c>
      <c r="B66" s="32" t="s">
        <v>291</v>
      </c>
      <c r="C66" s="26" t="s">
        <v>25</v>
      </c>
      <c r="D66" s="26" t="s">
        <v>292</v>
      </c>
      <c r="E66" s="26" t="s">
        <v>293</v>
      </c>
      <c r="F66" s="26" t="s">
        <v>294</v>
      </c>
      <c r="G66" s="24">
        <v>45031</v>
      </c>
      <c r="H66" s="24">
        <v>45246</v>
      </c>
      <c r="I66" s="62">
        <f t="shared" si="2"/>
        <v>130</v>
      </c>
      <c r="J66" s="42">
        <v>130</v>
      </c>
      <c r="K66" s="64"/>
      <c r="L66" s="64"/>
      <c r="M66" s="64"/>
      <c r="N66" s="64"/>
      <c r="O66" s="26" t="s">
        <v>295</v>
      </c>
      <c r="P66" s="26" t="s">
        <v>295</v>
      </c>
      <c r="Q66" s="16" t="s">
        <v>296</v>
      </c>
      <c r="R66" s="26" t="s">
        <v>297</v>
      </c>
    </row>
    <row r="67" s="1" customFormat="1" ht="30" customHeight="1" spans="1:18">
      <c r="A67" s="46">
        <v>57</v>
      </c>
      <c r="B67" s="39" t="s">
        <v>298</v>
      </c>
      <c r="C67" s="23" t="s">
        <v>63</v>
      </c>
      <c r="D67" s="26" t="s">
        <v>299</v>
      </c>
      <c r="E67" s="23" t="s">
        <v>300</v>
      </c>
      <c r="F67" s="26" t="s">
        <v>301</v>
      </c>
      <c r="G67" s="24">
        <v>45031</v>
      </c>
      <c r="H67" s="24">
        <v>45245</v>
      </c>
      <c r="I67" s="62">
        <f t="shared" ref="I67:I108" si="3">J67+K67+L67+M67+N67</f>
        <v>427</v>
      </c>
      <c r="J67" s="42">
        <v>427</v>
      </c>
      <c r="K67" s="64"/>
      <c r="L67" s="64"/>
      <c r="M67" s="64"/>
      <c r="N67" s="64"/>
      <c r="O67" s="26" t="s">
        <v>295</v>
      </c>
      <c r="P67" s="26" t="s">
        <v>295</v>
      </c>
      <c r="Q67" s="16" t="s">
        <v>296</v>
      </c>
      <c r="R67" s="26" t="s">
        <v>302</v>
      </c>
    </row>
    <row r="68" s="1" customFormat="1" ht="30" customHeight="1" spans="1:18">
      <c r="A68" s="46">
        <v>58</v>
      </c>
      <c r="B68" s="32" t="s">
        <v>303</v>
      </c>
      <c r="C68" s="26" t="s">
        <v>25</v>
      </c>
      <c r="D68" s="26" t="s">
        <v>80</v>
      </c>
      <c r="E68" s="26" t="s">
        <v>304</v>
      </c>
      <c r="F68" s="26" t="s">
        <v>305</v>
      </c>
      <c r="G68" s="24">
        <v>45031</v>
      </c>
      <c r="H68" s="24">
        <v>45260</v>
      </c>
      <c r="I68" s="62">
        <f t="shared" si="3"/>
        <v>50</v>
      </c>
      <c r="J68" s="42">
        <v>50</v>
      </c>
      <c r="K68" s="64"/>
      <c r="L68" s="64"/>
      <c r="M68" s="64"/>
      <c r="N68" s="64"/>
      <c r="O68" s="26" t="s">
        <v>295</v>
      </c>
      <c r="P68" s="26" t="s">
        <v>295</v>
      </c>
      <c r="Q68" s="16" t="s">
        <v>296</v>
      </c>
      <c r="R68" s="26" t="s">
        <v>306</v>
      </c>
    </row>
    <row r="69" s="1" customFormat="1" ht="30" customHeight="1" spans="1:18">
      <c r="A69" s="46">
        <v>59</v>
      </c>
      <c r="B69" s="32" t="s">
        <v>307</v>
      </c>
      <c r="C69" s="26" t="s">
        <v>25</v>
      </c>
      <c r="D69" s="26" t="s">
        <v>80</v>
      </c>
      <c r="E69" s="26" t="s">
        <v>308</v>
      </c>
      <c r="F69" s="26" t="s">
        <v>309</v>
      </c>
      <c r="G69" s="24">
        <v>45031</v>
      </c>
      <c r="H69" s="24">
        <v>45260</v>
      </c>
      <c r="I69" s="62">
        <f t="shared" si="3"/>
        <v>30</v>
      </c>
      <c r="J69" s="42">
        <v>30</v>
      </c>
      <c r="K69" s="64"/>
      <c r="L69" s="64"/>
      <c r="M69" s="64"/>
      <c r="N69" s="64"/>
      <c r="O69" s="26" t="s">
        <v>295</v>
      </c>
      <c r="P69" s="26" t="s">
        <v>295</v>
      </c>
      <c r="Q69" s="16" t="s">
        <v>296</v>
      </c>
      <c r="R69" s="26" t="s">
        <v>306</v>
      </c>
    </row>
    <row r="70" s="1" customFormat="1" ht="30" customHeight="1" spans="1:18">
      <c r="A70" s="46">
        <v>60</v>
      </c>
      <c r="B70" s="32" t="s">
        <v>310</v>
      </c>
      <c r="C70" s="26" t="s">
        <v>63</v>
      </c>
      <c r="D70" s="26" t="s">
        <v>80</v>
      </c>
      <c r="E70" s="26" t="s">
        <v>311</v>
      </c>
      <c r="F70" s="26" t="s">
        <v>312</v>
      </c>
      <c r="G70" s="24">
        <v>45031</v>
      </c>
      <c r="H70" s="24">
        <v>45260</v>
      </c>
      <c r="I70" s="62">
        <f t="shared" si="3"/>
        <v>50</v>
      </c>
      <c r="J70" s="42">
        <v>50</v>
      </c>
      <c r="K70" s="64"/>
      <c r="L70" s="64"/>
      <c r="M70" s="64"/>
      <c r="N70" s="64"/>
      <c r="O70" s="26" t="s">
        <v>295</v>
      </c>
      <c r="P70" s="26" t="s">
        <v>295</v>
      </c>
      <c r="Q70" s="16" t="s">
        <v>296</v>
      </c>
      <c r="R70" s="26" t="s">
        <v>306</v>
      </c>
    </row>
    <row r="71" s="1" customFormat="1" ht="30" customHeight="1" spans="1:18">
      <c r="A71" s="46">
        <v>61</v>
      </c>
      <c r="B71" s="32" t="s">
        <v>313</v>
      </c>
      <c r="C71" s="26" t="s">
        <v>25</v>
      </c>
      <c r="D71" s="26" t="s">
        <v>80</v>
      </c>
      <c r="E71" s="26" t="s">
        <v>314</v>
      </c>
      <c r="F71" s="26" t="s">
        <v>315</v>
      </c>
      <c r="G71" s="24">
        <v>45031</v>
      </c>
      <c r="H71" s="24">
        <v>45260</v>
      </c>
      <c r="I71" s="62">
        <f t="shared" si="3"/>
        <v>80</v>
      </c>
      <c r="J71" s="42">
        <v>80</v>
      </c>
      <c r="K71" s="64"/>
      <c r="L71" s="64"/>
      <c r="M71" s="64"/>
      <c r="N71" s="64"/>
      <c r="O71" s="26" t="s">
        <v>295</v>
      </c>
      <c r="P71" s="26" t="s">
        <v>295</v>
      </c>
      <c r="Q71" s="16" t="s">
        <v>296</v>
      </c>
      <c r="R71" s="26" t="s">
        <v>306</v>
      </c>
    </row>
    <row r="72" s="1" customFormat="1" ht="30" customHeight="1" spans="1:18">
      <c r="A72" s="46">
        <v>62</v>
      </c>
      <c r="B72" s="32" t="s">
        <v>316</v>
      </c>
      <c r="C72" s="26" t="s">
        <v>25</v>
      </c>
      <c r="D72" s="26" t="s">
        <v>80</v>
      </c>
      <c r="E72" s="26" t="s">
        <v>317</v>
      </c>
      <c r="F72" s="26" t="s">
        <v>318</v>
      </c>
      <c r="G72" s="24">
        <v>45031</v>
      </c>
      <c r="H72" s="24">
        <v>45260</v>
      </c>
      <c r="I72" s="62">
        <f t="shared" si="3"/>
        <v>90</v>
      </c>
      <c r="J72" s="42">
        <v>90</v>
      </c>
      <c r="K72" s="64"/>
      <c r="L72" s="64"/>
      <c r="M72" s="64"/>
      <c r="N72" s="64"/>
      <c r="O72" s="26" t="s">
        <v>295</v>
      </c>
      <c r="P72" s="26" t="s">
        <v>295</v>
      </c>
      <c r="Q72" s="16" t="s">
        <v>296</v>
      </c>
      <c r="R72" s="26" t="s">
        <v>306</v>
      </c>
    </row>
    <row r="73" s="1" customFormat="1" ht="38" customHeight="1" spans="1:18">
      <c r="A73" s="46">
        <v>63</v>
      </c>
      <c r="B73" s="39" t="s">
        <v>319</v>
      </c>
      <c r="C73" s="23" t="s">
        <v>63</v>
      </c>
      <c r="D73" s="23" t="s">
        <v>320</v>
      </c>
      <c r="E73" s="23" t="s">
        <v>321</v>
      </c>
      <c r="F73" s="23" t="s">
        <v>322</v>
      </c>
      <c r="G73" s="24">
        <v>44986</v>
      </c>
      <c r="H73" s="24">
        <v>45230</v>
      </c>
      <c r="I73" s="62">
        <f t="shared" si="3"/>
        <v>214.7</v>
      </c>
      <c r="J73" s="23">
        <v>214.7</v>
      </c>
      <c r="K73" s="64"/>
      <c r="L73" s="64"/>
      <c r="M73" s="64"/>
      <c r="N73" s="64"/>
      <c r="O73" s="23" t="s">
        <v>135</v>
      </c>
      <c r="P73" s="23" t="s">
        <v>323</v>
      </c>
      <c r="Q73" s="16" t="s">
        <v>324</v>
      </c>
      <c r="R73" s="23" t="s">
        <v>325</v>
      </c>
    </row>
    <row r="74" s="1" customFormat="1" ht="30" customHeight="1" spans="1:18">
      <c r="A74" s="46">
        <v>64</v>
      </c>
      <c r="B74" s="39" t="s">
        <v>326</v>
      </c>
      <c r="C74" s="23" t="s">
        <v>63</v>
      </c>
      <c r="D74" s="23" t="s">
        <v>152</v>
      </c>
      <c r="E74" s="23" t="s">
        <v>327</v>
      </c>
      <c r="F74" s="16" t="s">
        <v>328</v>
      </c>
      <c r="G74" s="24">
        <v>44986</v>
      </c>
      <c r="H74" s="24">
        <v>45230</v>
      </c>
      <c r="I74" s="62">
        <f t="shared" si="3"/>
        <v>167.7</v>
      </c>
      <c r="J74" s="23">
        <v>167.7</v>
      </c>
      <c r="K74" s="64"/>
      <c r="L74" s="64"/>
      <c r="M74" s="64"/>
      <c r="N74" s="64"/>
      <c r="O74" s="23" t="s">
        <v>135</v>
      </c>
      <c r="P74" s="23" t="s">
        <v>155</v>
      </c>
      <c r="Q74" s="16" t="s">
        <v>156</v>
      </c>
      <c r="R74" s="23" t="s">
        <v>329</v>
      </c>
    </row>
    <row r="75" s="1" customFormat="1" ht="46" customHeight="1" spans="1:18">
      <c r="A75" s="46">
        <v>65</v>
      </c>
      <c r="B75" s="39" t="s">
        <v>330</v>
      </c>
      <c r="C75" s="23" t="s">
        <v>63</v>
      </c>
      <c r="D75" s="23" t="s">
        <v>46</v>
      </c>
      <c r="E75" s="23" t="s">
        <v>331</v>
      </c>
      <c r="F75" s="23" t="s">
        <v>332</v>
      </c>
      <c r="G75" s="24">
        <v>44986</v>
      </c>
      <c r="H75" s="24">
        <v>45230</v>
      </c>
      <c r="I75" s="62">
        <f t="shared" si="3"/>
        <v>86.9</v>
      </c>
      <c r="J75" s="23">
        <v>86.9</v>
      </c>
      <c r="K75" s="64"/>
      <c r="L75" s="64"/>
      <c r="M75" s="64"/>
      <c r="N75" s="64"/>
      <c r="O75" s="23" t="s">
        <v>135</v>
      </c>
      <c r="P75" s="23" t="s">
        <v>89</v>
      </c>
      <c r="Q75" s="16" t="s">
        <v>90</v>
      </c>
      <c r="R75" s="23" t="s">
        <v>333</v>
      </c>
    </row>
    <row r="76" s="1" customFormat="1" ht="30" customHeight="1" spans="1:18">
      <c r="A76" s="46">
        <v>66</v>
      </c>
      <c r="B76" s="32" t="s">
        <v>334</v>
      </c>
      <c r="C76" s="26" t="s">
        <v>25</v>
      </c>
      <c r="D76" s="26" t="s">
        <v>123</v>
      </c>
      <c r="E76" s="26" t="s">
        <v>124</v>
      </c>
      <c r="F76" s="26" t="s">
        <v>335</v>
      </c>
      <c r="G76" s="24">
        <v>45047</v>
      </c>
      <c r="H76" s="24">
        <v>45230</v>
      </c>
      <c r="I76" s="62">
        <f t="shared" si="3"/>
        <v>160</v>
      </c>
      <c r="J76" s="23">
        <v>160</v>
      </c>
      <c r="K76" s="64"/>
      <c r="L76" s="64"/>
      <c r="M76" s="64"/>
      <c r="N76" s="64"/>
      <c r="O76" s="23" t="s">
        <v>135</v>
      </c>
      <c r="P76" s="26" t="s">
        <v>128</v>
      </c>
      <c r="Q76" s="16" t="s">
        <v>129</v>
      </c>
      <c r="R76" s="23" t="s">
        <v>336</v>
      </c>
    </row>
    <row r="77" s="1" customFormat="1" ht="30" customHeight="1" spans="1:18">
      <c r="A77" s="46">
        <v>67</v>
      </c>
      <c r="B77" s="22" t="s">
        <v>337</v>
      </c>
      <c r="C77" s="23" t="s">
        <v>25</v>
      </c>
      <c r="D77" s="23" t="s">
        <v>51</v>
      </c>
      <c r="E77" s="23" t="s">
        <v>338</v>
      </c>
      <c r="F77" s="23" t="s">
        <v>339</v>
      </c>
      <c r="G77" s="24">
        <v>45139</v>
      </c>
      <c r="H77" s="24">
        <v>45290</v>
      </c>
      <c r="I77" s="62">
        <f t="shared" si="3"/>
        <v>113</v>
      </c>
      <c r="J77" s="23">
        <v>113</v>
      </c>
      <c r="K77" s="23"/>
      <c r="L77" s="23"/>
      <c r="M77" s="23"/>
      <c r="N77" s="23"/>
      <c r="O77" s="23" t="s">
        <v>214</v>
      </c>
      <c r="P77" s="23" t="s">
        <v>214</v>
      </c>
      <c r="Q77" s="16" t="s">
        <v>215</v>
      </c>
      <c r="R77" s="23" t="s">
        <v>216</v>
      </c>
    </row>
    <row r="78" s="1" customFormat="1" ht="30" customHeight="1" spans="1:18">
      <c r="A78" s="46">
        <v>68</v>
      </c>
      <c r="B78" s="22" t="s">
        <v>340</v>
      </c>
      <c r="C78" s="23" t="s">
        <v>25</v>
      </c>
      <c r="D78" s="23" t="s">
        <v>64</v>
      </c>
      <c r="E78" s="23" t="s">
        <v>341</v>
      </c>
      <c r="F78" s="23" t="s">
        <v>342</v>
      </c>
      <c r="G78" s="24">
        <v>45064</v>
      </c>
      <c r="H78" s="24">
        <v>45227</v>
      </c>
      <c r="I78" s="62">
        <f t="shared" si="3"/>
        <v>189</v>
      </c>
      <c r="J78" s="23">
        <v>189</v>
      </c>
      <c r="K78" s="23"/>
      <c r="L78" s="23"/>
      <c r="M78" s="23"/>
      <c r="N78" s="23"/>
      <c r="O78" s="23" t="s">
        <v>214</v>
      </c>
      <c r="P78" s="23" t="s">
        <v>189</v>
      </c>
      <c r="Q78" s="16" t="s">
        <v>190</v>
      </c>
      <c r="R78" s="23" t="s">
        <v>343</v>
      </c>
    </row>
    <row r="79" s="1" customFormat="1" ht="30" customHeight="1" spans="1:18">
      <c r="A79" s="46">
        <v>69</v>
      </c>
      <c r="B79" s="22" t="s">
        <v>344</v>
      </c>
      <c r="C79" s="23" t="s">
        <v>25</v>
      </c>
      <c r="D79" s="23" t="s">
        <v>64</v>
      </c>
      <c r="E79" s="23" t="s">
        <v>341</v>
      </c>
      <c r="F79" s="23" t="s">
        <v>345</v>
      </c>
      <c r="G79" s="29">
        <v>45227</v>
      </c>
      <c r="H79" s="29">
        <v>45227</v>
      </c>
      <c r="I79" s="62">
        <f t="shared" si="3"/>
        <v>10</v>
      </c>
      <c r="J79" s="42">
        <v>10</v>
      </c>
      <c r="K79" s="42"/>
      <c r="L79" s="42"/>
      <c r="M79" s="42"/>
      <c r="N79" s="81"/>
      <c r="O79" s="23" t="s">
        <v>214</v>
      </c>
      <c r="P79" s="23" t="s">
        <v>189</v>
      </c>
      <c r="Q79" s="16" t="s">
        <v>190</v>
      </c>
      <c r="R79" s="23" t="s">
        <v>346</v>
      </c>
    </row>
    <row r="80" s="1" customFormat="1" ht="30" customHeight="1" spans="1:18">
      <c r="A80" s="46">
        <v>70</v>
      </c>
      <c r="B80" s="22" t="s">
        <v>347</v>
      </c>
      <c r="C80" s="23" t="s">
        <v>348</v>
      </c>
      <c r="D80" s="23" t="s">
        <v>64</v>
      </c>
      <c r="E80" s="23" t="s">
        <v>349</v>
      </c>
      <c r="F80" s="23" t="s">
        <v>350</v>
      </c>
      <c r="G80" s="29">
        <v>45231</v>
      </c>
      <c r="H80" s="29">
        <v>45231</v>
      </c>
      <c r="I80" s="62">
        <f t="shared" si="3"/>
        <v>10</v>
      </c>
      <c r="J80" s="42">
        <v>10</v>
      </c>
      <c r="K80" s="42"/>
      <c r="L80" s="42"/>
      <c r="M80" s="42"/>
      <c r="N80" s="23"/>
      <c r="O80" s="23" t="s">
        <v>214</v>
      </c>
      <c r="P80" s="23" t="s">
        <v>189</v>
      </c>
      <c r="Q80" s="16" t="s">
        <v>190</v>
      </c>
      <c r="R80" s="23" t="s">
        <v>343</v>
      </c>
    </row>
    <row r="81" s="1" customFormat="1" ht="30" customHeight="1" spans="1:18">
      <c r="A81" s="46">
        <v>71</v>
      </c>
      <c r="B81" s="22" t="s">
        <v>351</v>
      </c>
      <c r="C81" s="23" t="s">
        <v>25</v>
      </c>
      <c r="D81" s="23" t="s">
        <v>193</v>
      </c>
      <c r="E81" s="23" t="s">
        <v>231</v>
      </c>
      <c r="F81" s="23" t="s">
        <v>352</v>
      </c>
      <c r="G81" s="24">
        <v>45026</v>
      </c>
      <c r="H81" s="24">
        <v>45260</v>
      </c>
      <c r="I81" s="62">
        <f t="shared" si="3"/>
        <v>60</v>
      </c>
      <c r="J81" s="23">
        <v>60</v>
      </c>
      <c r="K81" s="23"/>
      <c r="L81" s="23"/>
      <c r="M81" s="23"/>
      <c r="N81" s="23"/>
      <c r="O81" s="23" t="s">
        <v>233</v>
      </c>
      <c r="P81" s="23" t="s">
        <v>196</v>
      </c>
      <c r="Q81" s="16" t="s">
        <v>197</v>
      </c>
      <c r="R81" s="23" t="s">
        <v>353</v>
      </c>
    </row>
    <row r="82" s="1" customFormat="1" ht="30" customHeight="1" spans="1:18">
      <c r="A82" s="46">
        <v>72</v>
      </c>
      <c r="B82" s="22" t="s">
        <v>354</v>
      </c>
      <c r="C82" s="23" t="s">
        <v>25</v>
      </c>
      <c r="D82" s="23" t="s">
        <v>51</v>
      </c>
      <c r="E82" s="23" t="s">
        <v>176</v>
      </c>
      <c r="F82" s="23" t="s">
        <v>355</v>
      </c>
      <c r="G82" s="24">
        <v>45139</v>
      </c>
      <c r="H82" s="24">
        <v>45290</v>
      </c>
      <c r="I82" s="62">
        <f t="shared" si="3"/>
        <v>450</v>
      </c>
      <c r="J82" s="23"/>
      <c r="K82" s="23"/>
      <c r="L82" s="23"/>
      <c r="M82" s="23"/>
      <c r="N82" s="23">
        <v>450</v>
      </c>
      <c r="O82" s="23" t="s">
        <v>214</v>
      </c>
      <c r="P82" s="23" t="s">
        <v>214</v>
      </c>
      <c r="Q82" s="79" t="s">
        <v>215</v>
      </c>
      <c r="R82" s="23" t="s">
        <v>216</v>
      </c>
    </row>
    <row r="83" s="1" customFormat="1" ht="30" customHeight="1" spans="1:18">
      <c r="A83" s="46">
        <v>73</v>
      </c>
      <c r="B83" s="22" t="s">
        <v>356</v>
      </c>
      <c r="C83" s="23" t="s">
        <v>132</v>
      </c>
      <c r="D83" s="23" t="s">
        <v>36</v>
      </c>
      <c r="E83" s="23" t="s">
        <v>357</v>
      </c>
      <c r="F83" s="23" t="s">
        <v>358</v>
      </c>
      <c r="G83" s="24">
        <v>45139</v>
      </c>
      <c r="H83" s="24">
        <v>45290</v>
      </c>
      <c r="I83" s="62">
        <f t="shared" si="3"/>
        <v>97</v>
      </c>
      <c r="J83" s="23"/>
      <c r="K83" s="23">
        <v>97</v>
      </c>
      <c r="L83" s="23"/>
      <c r="M83" s="23"/>
      <c r="N83" s="23"/>
      <c r="O83" s="23" t="s">
        <v>214</v>
      </c>
      <c r="P83" s="23" t="s">
        <v>214</v>
      </c>
      <c r="Q83" s="79" t="s">
        <v>215</v>
      </c>
      <c r="R83" s="23" t="s">
        <v>216</v>
      </c>
    </row>
    <row r="84" s="1" customFormat="1" ht="30" customHeight="1" spans="1:18">
      <c r="A84" s="46">
        <v>74</v>
      </c>
      <c r="B84" s="22" t="s">
        <v>359</v>
      </c>
      <c r="C84" s="23" t="s">
        <v>25</v>
      </c>
      <c r="D84" s="23" t="s">
        <v>56</v>
      </c>
      <c r="E84" s="23" t="s">
        <v>360</v>
      </c>
      <c r="F84" s="23" t="s">
        <v>361</v>
      </c>
      <c r="G84" s="24">
        <v>45139</v>
      </c>
      <c r="H84" s="24">
        <v>45260</v>
      </c>
      <c r="I84" s="62">
        <f t="shared" si="3"/>
        <v>20</v>
      </c>
      <c r="J84" s="23"/>
      <c r="K84" s="23"/>
      <c r="L84" s="23"/>
      <c r="M84" s="23"/>
      <c r="N84" s="23">
        <v>20</v>
      </c>
      <c r="O84" s="23" t="s">
        <v>214</v>
      </c>
      <c r="P84" s="23" t="s">
        <v>59</v>
      </c>
      <c r="Q84" s="79" t="s">
        <v>60</v>
      </c>
      <c r="R84" s="23" t="s">
        <v>216</v>
      </c>
    </row>
    <row r="85" s="1" customFormat="1" ht="30" customHeight="1" spans="1:18">
      <c r="A85" s="46">
        <v>75</v>
      </c>
      <c r="B85" s="22" t="s">
        <v>362</v>
      </c>
      <c r="C85" s="23" t="s">
        <v>132</v>
      </c>
      <c r="D85" s="23" t="s">
        <v>363</v>
      </c>
      <c r="E85" s="23" t="s">
        <v>364</v>
      </c>
      <c r="F85" s="23" t="s">
        <v>365</v>
      </c>
      <c r="G85" s="24">
        <v>45031</v>
      </c>
      <c r="H85" s="24">
        <v>45092</v>
      </c>
      <c r="I85" s="62">
        <f t="shared" si="3"/>
        <v>295.82</v>
      </c>
      <c r="J85" s="23"/>
      <c r="K85" s="23"/>
      <c r="L85" s="23"/>
      <c r="M85" s="23"/>
      <c r="N85" s="23">
        <v>295.82</v>
      </c>
      <c r="O85" s="23" t="s">
        <v>214</v>
      </c>
      <c r="P85" s="23" t="s">
        <v>366</v>
      </c>
      <c r="Q85" s="79" t="s">
        <v>367</v>
      </c>
      <c r="R85" s="23" t="s">
        <v>216</v>
      </c>
    </row>
    <row r="86" s="1" customFormat="1" ht="30" customHeight="1" spans="1:18">
      <c r="A86" s="46">
        <v>76</v>
      </c>
      <c r="B86" s="22" t="s">
        <v>368</v>
      </c>
      <c r="C86" s="23" t="s">
        <v>132</v>
      </c>
      <c r="D86" s="23" t="s">
        <v>369</v>
      </c>
      <c r="E86" s="23" t="s">
        <v>327</v>
      </c>
      <c r="F86" s="23" t="s">
        <v>370</v>
      </c>
      <c r="G86" s="24">
        <v>45047</v>
      </c>
      <c r="H86" s="24">
        <v>45204</v>
      </c>
      <c r="I86" s="62">
        <f t="shared" si="3"/>
        <v>88.98</v>
      </c>
      <c r="J86" s="23"/>
      <c r="K86" s="23"/>
      <c r="L86" s="23"/>
      <c r="M86" s="23"/>
      <c r="N86" s="23">
        <v>88.98</v>
      </c>
      <c r="O86" s="23" t="s">
        <v>214</v>
      </c>
      <c r="P86" s="23" t="s">
        <v>155</v>
      </c>
      <c r="Q86" s="79" t="s">
        <v>156</v>
      </c>
      <c r="R86" s="23" t="s">
        <v>216</v>
      </c>
    </row>
    <row r="87" s="1" customFormat="1" ht="30" customHeight="1" spans="1:18">
      <c r="A87" s="46">
        <v>77</v>
      </c>
      <c r="B87" s="22" t="s">
        <v>371</v>
      </c>
      <c r="C87" s="23" t="s">
        <v>63</v>
      </c>
      <c r="D87" s="23" t="s">
        <v>36</v>
      </c>
      <c r="E87" s="23" t="s">
        <v>372</v>
      </c>
      <c r="F87" s="23" t="s">
        <v>373</v>
      </c>
      <c r="G87" s="24">
        <v>45078</v>
      </c>
      <c r="H87" s="24" t="s">
        <v>374</v>
      </c>
      <c r="I87" s="62">
        <f t="shared" si="3"/>
        <v>56</v>
      </c>
      <c r="J87" s="23"/>
      <c r="K87" s="23"/>
      <c r="L87" s="23"/>
      <c r="M87" s="23"/>
      <c r="N87" s="23">
        <v>56</v>
      </c>
      <c r="O87" s="23" t="s">
        <v>214</v>
      </c>
      <c r="P87" s="23" t="s">
        <v>108</v>
      </c>
      <c r="Q87" s="79" t="s">
        <v>109</v>
      </c>
      <c r="R87" s="23" t="s">
        <v>375</v>
      </c>
    </row>
    <row r="88" s="1" customFormat="1" ht="30" customHeight="1" spans="1:18">
      <c r="A88" s="46">
        <v>78</v>
      </c>
      <c r="B88" s="22" t="s">
        <v>376</v>
      </c>
      <c r="C88" s="23" t="s">
        <v>25</v>
      </c>
      <c r="D88" s="23" t="s">
        <v>377</v>
      </c>
      <c r="E88" s="23" t="s">
        <v>378</v>
      </c>
      <c r="F88" s="23" t="s">
        <v>379</v>
      </c>
      <c r="G88" s="24">
        <v>45170</v>
      </c>
      <c r="H88" s="24">
        <v>45261</v>
      </c>
      <c r="I88" s="62">
        <f t="shared" si="3"/>
        <v>184.8</v>
      </c>
      <c r="J88" s="23"/>
      <c r="K88" s="23"/>
      <c r="L88" s="23"/>
      <c r="M88" s="23"/>
      <c r="N88" s="23">
        <v>184.8</v>
      </c>
      <c r="O88" s="23" t="s">
        <v>214</v>
      </c>
      <c r="P88" s="23" t="s">
        <v>196</v>
      </c>
      <c r="Q88" s="79" t="s">
        <v>197</v>
      </c>
      <c r="R88" s="23" t="s">
        <v>380</v>
      </c>
    </row>
    <row r="89" s="1" customFormat="1" ht="30" customHeight="1" spans="1:18">
      <c r="A89" s="46">
        <v>79</v>
      </c>
      <c r="B89" s="25" t="s">
        <v>381</v>
      </c>
      <c r="C89" s="81" t="s">
        <v>25</v>
      </c>
      <c r="D89" s="26" t="s">
        <v>64</v>
      </c>
      <c r="E89" s="26" t="s">
        <v>382</v>
      </c>
      <c r="F89" s="26" t="s">
        <v>383</v>
      </c>
      <c r="G89" s="17">
        <v>44986</v>
      </c>
      <c r="H89" s="17">
        <v>45230</v>
      </c>
      <c r="I89" s="62">
        <f t="shared" si="3"/>
        <v>40</v>
      </c>
      <c r="J89" s="26"/>
      <c r="K89" s="26">
        <v>40</v>
      </c>
      <c r="L89" s="26"/>
      <c r="M89" s="26"/>
      <c r="N89" s="26"/>
      <c r="O89" s="23" t="s">
        <v>214</v>
      </c>
      <c r="P89" s="23" t="s">
        <v>189</v>
      </c>
      <c r="Q89" s="16" t="s">
        <v>190</v>
      </c>
      <c r="R89" s="23" t="s">
        <v>380</v>
      </c>
    </row>
    <row r="90" s="1" customFormat="1" ht="30" customHeight="1" spans="1:18">
      <c r="A90" s="46">
        <v>80</v>
      </c>
      <c r="B90" s="22" t="s">
        <v>384</v>
      </c>
      <c r="C90" s="26" t="s">
        <v>25</v>
      </c>
      <c r="D90" s="23" t="s">
        <v>320</v>
      </c>
      <c r="E90" s="23" t="s">
        <v>385</v>
      </c>
      <c r="F90" s="82" t="s">
        <v>386</v>
      </c>
      <c r="G90" s="17">
        <v>44986</v>
      </c>
      <c r="H90" s="17">
        <v>45230</v>
      </c>
      <c r="I90" s="62">
        <f t="shared" si="3"/>
        <v>50</v>
      </c>
      <c r="J90" s="28"/>
      <c r="K90" s="28"/>
      <c r="L90" s="28"/>
      <c r="M90" s="28"/>
      <c r="N90" s="28">
        <v>50</v>
      </c>
      <c r="O90" s="31" t="s">
        <v>214</v>
      </c>
      <c r="P90" s="31" t="s">
        <v>214</v>
      </c>
      <c r="Q90" s="79" t="s">
        <v>215</v>
      </c>
      <c r="R90" s="23" t="s">
        <v>216</v>
      </c>
    </row>
    <row r="91" ht="31" customHeight="1" spans="1:18">
      <c r="A91" s="46">
        <v>81</v>
      </c>
      <c r="B91" s="22" t="s">
        <v>387</v>
      </c>
      <c r="C91" s="26" t="s">
        <v>25</v>
      </c>
      <c r="D91" s="23" t="s">
        <v>123</v>
      </c>
      <c r="E91" s="23" t="s">
        <v>388</v>
      </c>
      <c r="F91" s="82" t="s">
        <v>389</v>
      </c>
      <c r="G91" s="17">
        <v>44986</v>
      </c>
      <c r="H91" s="17">
        <v>45230</v>
      </c>
      <c r="I91" s="62">
        <f t="shared" si="3"/>
        <v>71</v>
      </c>
      <c r="J91" s="28"/>
      <c r="K91" s="28"/>
      <c r="L91" s="28"/>
      <c r="M91" s="28"/>
      <c r="N91" s="28">
        <v>71</v>
      </c>
      <c r="O91" s="31" t="s">
        <v>214</v>
      </c>
      <c r="P91" s="31" t="s">
        <v>214</v>
      </c>
      <c r="Q91" s="79" t="s">
        <v>215</v>
      </c>
      <c r="R91" s="23" t="s">
        <v>216</v>
      </c>
    </row>
    <row r="92" ht="24" customHeight="1" spans="1:18">
      <c r="A92" s="46">
        <v>82</v>
      </c>
      <c r="B92" s="22" t="s">
        <v>390</v>
      </c>
      <c r="C92" s="26" t="s">
        <v>25</v>
      </c>
      <c r="D92" s="23" t="s">
        <v>320</v>
      </c>
      <c r="E92" s="23" t="s">
        <v>391</v>
      </c>
      <c r="F92" s="82" t="s">
        <v>392</v>
      </c>
      <c r="G92" s="17">
        <v>44986</v>
      </c>
      <c r="H92" s="17">
        <v>45230</v>
      </c>
      <c r="I92" s="62">
        <f t="shared" si="3"/>
        <v>100</v>
      </c>
      <c r="J92" s="28"/>
      <c r="K92" s="28"/>
      <c r="L92" s="28"/>
      <c r="M92" s="28"/>
      <c r="N92" s="28">
        <v>100</v>
      </c>
      <c r="O92" s="31" t="s">
        <v>214</v>
      </c>
      <c r="P92" s="31" t="s">
        <v>214</v>
      </c>
      <c r="Q92" s="79" t="s">
        <v>215</v>
      </c>
      <c r="R92" s="23" t="s">
        <v>216</v>
      </c>
    </row>
    <row r="93" ht="25" customHeight="1" spans="1:18">
      <c r="A93" s="46">
        <v>83</v>
      </c>
      <c r="B93" s="22" t="s">
        <v>393</v>
      </c>
      <c r="C93" s="26" t="s">
        <v>25</v>
      </c>
      <c r="D93" s="23" t="s">
        <v>363</v>
      </c>
      <c r="E93" s="23" t="s">
        <v>394</v>
      </c>
      <c r="F93" s="82" t="s">
        <v>395</v>
      </c>
      <c r="G93" s="17">
        <v>44986</v>
      </c>
      <c r="H93" s="17">
        <v>45230</v>
      </c>
      <c r="I93" s="62">
        <f t="shared" si="3"/>
        <v>100</v>
      </c>
      <c r="J93" s="28"/>
      <c r="K93" s="28"/>
      <c r="L93" s="28"/>
      <c r="M93" s="28"/>
      <c r="N93" s="28">
        <v>100</v>
      </c>
      <c r="O93" s="31" t="s">
        <v>214</v>
      </c>
      <c r="P93" s="31" t="s">
        <v>214</v>
      </c>
      <c r="Q93" s="79" t="s">
        <v>215</v>
      </c>
      <c r="R93" s="23" t="s">
        <v>216</v>
      </c>
    </row>
    <row r="94" ht="26" customHeight="1" spans="1:18">
      <c r="A94" s="46">
        <v>84</v>
      </c>
      <c r="B94" s="22" t="s">
        <v>396</v>
      </c>
      <c r="C94" s="26" t="s">
        <v>25</v>
      </c>
      <c r="D94" s="23" t="s">
        <v>56</v>
      </c>
      <c r="E94" s="23" t="s">
        <v>397</v>
      </c>
      <c r="F94" s="82" t="s">
        <v>398</v>
      </c>
      <c r="G94" s="17">
        <v>44986</v>
      </c>
      <c r="H94" s="17">
        <v>45230</v>
      </c>
      <c r="I94" s="62">
        <f t="shared" si="3"/>
        <v>230</v>
      </c>
      <c r="J94" s="28"/>
      <c r="K94" s="28"/>
      <c r="L94" s="28"/>
      <c r="M94" s="28"/>
      <c r="N94" s="28">
        <v>230</v>
      </c>
      <c r="O94" s="31" t="s">
        <v>214</v>
      </c>
      <c r="P94" s="31" t="s">
        <v>214</v>
      </c>
      <c r="Q94" s="79" t="s">
        <v>215</v>
      </c>
      <c r="R94" s="23" t="s">
        <v>216</v>
      </c>
    </row>
    <row r="95" ht="22.5" spans="1:18">
      <c r="A95" s="46">
        <v>85</v>
      </c>
      <c r="B95" s="22" t="s">
        <v>399</v>
      </c>
      <c r="C95" s="23" t="s">
        <v>25</v>
      </c>
      <c r="D95" s="23" t="s">
        <v>80</v>
      </c>
      <c r="E95" s="23" t="s">
        <v>400</v>
      </c>
      <c r="F95" s="23" t="s">
        <v>401</v>
      </c>
      <c r="G95" s="24">
        <v>45047</v>
      </c>
      <c r="H95" s="24">
        <v>45229</v>
      </c>
      <c r="I95" s="62">
        <f t="shared" si="3"/>
        <v>112.41</v>
      </c>
      <c r="J95" s="23"/>
      <c r="K95" s="23"/>
      <c r="L95" s="23"/>
      <c r="M95" s="23"/>
      <c r="N95" s="23">
        <v>112.41</v>
      </c>
      <c r="O95" s="23" t="s">
        <v>135</v>
      </c>
      <c r="P95" s="23" t="s">
        <v>83</v>
      </c>
      <c r="Q95" s="1" t="s">
        <v>84</v>
      </c>
      <c r="R95" s="23" t="s">
        <v>402</v>
      </c>
    </row>
    <row r="96" ht="22.5" spans="1:18">
      <c r="A96" s="46">
        <v>86</v>
      </c>
      <c r="B96" s="22" t="s">
        <v>403</v>
      </c>
      <c r="C96" s="23" t="s">
        <v>132</v>
      </c>
      <c r="D96" s="23" t="s">
        <v>152</v>
      </c>
      <c r="E96" s="23" t="s">
        <v>404</v>
      </c>
      <c r="F96" s="23" t="s">
        <v>134</v>
      </c>
      <c r="G96" s="24">
        <v>45047</v>
      </c>
      <c r="H96" s="24">
        <v>45260</v>
      </c>
      <c r="I96" s="62">
        <f t="shared" si="3"/>
        <v>300</v>
      </c>
      <c r="J96" s="28"/>
      <c r="K96" s="28"/>
      <c r="L96" s="28"/>
      <c r="M96" s="28"/>
      <c r="N96" s="28">
        <v>300</v>
      </c>
      <c r="O96" s="23" t="s">
        <v>135</v>
      </c>
      <c r="P96" s="23" t="s">
        <v>155</v>
      </c>
      <c r="Q96" s="1" t="s">
        <v>156</v>
      </c>
      <c r="R96" s="23" t="s">
        <v>405</v>
      </c>
    </row>
    <row r="97" ht="45" spans="1:18">
      <c r="A97" s="46">
        <v>87</v>
      </c>
      <c r="B97" s="22" t="s">
        <v>406</v>
      </c>
      <c r="C97" s="23" t="s">
        <v>25</v>
      </c>
      <c r="D97" s="23" t="s">
        <v>363</v>
      </c>
      <c r="E97" s="23" t="s">
        <v>407</v>
      </c>
      <c r="F97" s="23" t="s">
        <v>408</v>
      </c>
      <c r="G97" s="24">
        <v>44986</v>
      </c>
      <c r="H97" s="24">
        <v>45230</v>
      </c>
      <c r="I97" s="62">
        <f t="shared" si="3"/>
        <v>380</v>
      </c>
      <c r="J97" s="23"/>
      <c r="K97" s="23"/>
      <c r="L97" s="23"/>
      <c r="M97" s="23"/>
      <c r="N97" s="23">
        <v>380</v>
      </c>
      <c r="O97" s="23" t="s">
        <v>409</v>
      </c>
      <c r="P97" s="23" t="s">
        <v>366</v>
      </c>
      <c r="Q97" s="79" t="s">
        <v>367</v>
      </c>
      <c r="R97" s="23" t="s">
        <v>410</v>
      </c>
    </row>
    <row r="98" ht="22.5" spans="1:18">
      <c r="A98" s="46">
        <v>88</v>
      </c>
      <c r="B98" s="22" t="s">
        <v>411</v>
      </c>
      <c r="C98" s="23" t="s">
        <v>63</v>
      </c>
      <c r="D98" s="26" t="s">
        <v>299</v>
      </c>
      <c r="E98" s="23" t="s">
        <v>300</v>
      </c>
      <c r="F98" s="26" t="s">
        <v>301</v>
      </c>
      <c r="G98" s="24">
        <v>45031</v>
      </c>
      <c r="H98" s="24">
        <v>45245</v>
      </c>
      <c r="I98" s="62">
        <f t="shared" si="3"/>
        <v>1037</v>
      </c>
      <c r="J98" s="42"/>
      <c r="K98" s="42"/>
      <c r="L98" s="42">
        <v>25</v>
      </c>
      <c r="M98" s="42"/>
      <c r="N98" s="42">
        <v>1012</v>
      </c>
      <c r="O98" s="23" t="s">
        <v>412</v>
      </c>
      <c r="P98" s="23" t="s">
        <v>412</v>
      </c>
      <c r="Q98" s="68" t="s">
        <v>296</v>
      </c>
      <c r="R98" s="23" t="s">
        <v>413</v>
      </c>
    </row>
    <row r="99" ht="27" customHeight="1" spans="1:18">
      <c r="A99" s="46">
        <v>89</v>
      </c>
      <c r="B99" s="22" t="s">
        <v>414</v>
      </c>
      <c r="C99" s="23" t="s">
        <v>132</v>
      </c>
      <c r="D99" s="83" t="s">
        <v>292</v>
      </c>
      <c r="E99" s="83" t="s">
        <v>415</v>
      </c>
      <c r="F99" s="26" t="s">
        <v>301</v>
      </c>
      <c r="G99" s="24">
        <v>44986</v>
      </c>
      <c r="H99" s="24">
        <v>45230</v>
      </c>
      <c r="I99" s="62">
        <f t="shared" si="3"/>
        <v>500</v>
      </c>
      <c r="J99" s="28"/>
      <c r="K99" s="28"/>
      <c r="L99" s="28"/>
      <c r="M99" s="28"/>
      <c r="N99" s="42">
        <v>500</v>
      </c>
      <c r="O99" s="23" t="s">
        <v>412</v>
      </c>
      <c r="P99" s="23" t="s">
        <v>412</v>
      </c>
      <c r="Q99" s="68" t="s">
        <v>296</v>
      </c>
      <c r="R99" s="86" t="s">
        <v>416</v>
      </c>
    </row>
    <row r="100" ht="33" customHeight="1" spans="1:18">
      <c r="A100" s="46">
        <v>90</v>
      </c>
      <c r="B100" s="25" t="s">
        <v>417</v>
      </c>
      <c r="C100" s="26" t="s">
        <v>25</v>
      </c>
      <c r="D100" s="26" t="s">
        <v>418</v>
      </c>
      <c r="E100" s="26" t="s">
        <v>419</v>
      </c>
      <c r="F100" s="26" t="s">
        <v>420</v>
      </c>
      <c r="G100" s="24">
        <v>44986</v>
      </c>
      <c r="H100" s="24">
        <v>45230</v>
      </c>
      <c r="I100" s="62">
        <f t="shared" si="3"/>
        <v>500</v>
      </c>
      <c r="J100" s="28"/>
      <c r="K100" s="28"/>
      <c r="L100" s="28"/>
      <c r="M100" s="28"/>
      <c r="N100" s="42">
        <v>500</v>
      </c>
      <c r="O100" s="23" t="s">
        <v>412</v>
      </c>
      <c r="P100" s="23" t="s">
        <v>412</v>
      </c>
      <c r="Q100" s="68" t="s">
        <v>296</v>
      </c>
      <c r="R100" s="86" t="s">
        <v>421</v>
      </c>
    </row>
    <row r="101" ht="24" customHeight="1" spans="1:18">
      <c r="A101" s="46">
        <v>91</v>
      </c>
      <c r="B101" s="25" t="s">
        <v>422</v>
      </c>
      <c r="C101" s="26" t="s">
        <v>25</v>
      </c>
      <c r="D101" s="83" t="s">
        <v>123</v>
      </c>
      <c r="E101" s="83" t="s">
        <v>124</v>
      </c>
      <c r="F101" s="26" t="s">
        <v>423</v>
      </c>
      <c r="G101" s="24">
        <v>44986</v>
      </c>
      <c r="H101" s="24">
        <v>45230</v>
      </c>
      <c r="I101" s="62">
        <f t="shared" si="3"/>
        <v>300</v>
      </c>
      <c r="J101" s="28"/>
      <c r="K101" s="28"/>
      <c r="L101" s="28"/>
      <c r="M101" s="28"/>
      <c r="N101" s="42">
        <v>300</v>
      </c>
      <c r="O101" s="23" t="s">
        <v>412</v>
      </c>
      <c r="P101" s="23" t="s">
        <v>412</v>
      </c>
      <c r="Q101" s="68" t="s">
        <v>296</v>
      </c>
      <c r="R101" s="86" t="s">
        <v>424</v>
      </c>
    </row>
    <row r="102" ht="22.5" spans="1:18">
      <c r="A102" s="46">
        <v>92</v>
      </c>
      <c r="B102" s="25" t="s">
        <v>425</v>
      </c>
      <c r="C102" s="26" t="s">
        <v>25</v>
      </c>
      <c r="D102" s="83" t="s">
        <v>51</v>
      </c>
      <c r="E102" s="83" t="s">
        <v>93</v>
      </c>
      <c r="F102" s="26" t="s">
        <v>426</v>
      </c>
      <c r="G102" s="24">
        <v>44986</v>
      </c>
      <c r="H102" s="24">
        <v>45230</v>
      </c>
      <c r="I102" s="62">
        <f t="shared" si="3"/>
        <v>150</v>
      </c>
      <c r="J102" s="28"/>
      <c r="K102" s="28"/>
      <c r="L102" s="28"/>
      <c r="M102" s="28"/>
      <c r="N102" s="42">
        <v>150</v>
      </c>
      <c r="O102" s="23" t="s">
        <v>412</v>
      </c>
      <c r="P102" s="26" t="s">
        <v>95</v>
      </c>
      <c r="Q102" s="68" t="s">
        <v>96</v>
      </c>
      <c r="R102" s="86" t="s">
        <v>427</v>
      </c>
    </row>
    <row r="103" ht="21" customHeight="1" spans="1:18">
      <c r="A103" s="46">
        <v>93</v>
      </c>
      <c r="B103" s="30" t="s">
        <v>428</v>
      </c>
      <c r="C103" s="31" t="s">
        <v>25</v>
      </c>
      <c r="D103" s="31" t="s">
        <v>46</v>
      </c>
      <c r="E103" s="31" t="s">
        <v>224</v>
      </c>
      <c r="F103" s="31" t="s">
        <v>429</v>
      </c>
      <c r="G103" s="84">
        <v>45047</v>
      </c>
      <c r="H103" s="24">
        <v>45260</v>
      </c>
      <c r="I103" s="62">
        <f t="shared" si="3"/>
        <v>58.22</v>
      </c>
      <c r="J103" s="31"/>
      <c r="K103" s="31"/>
      <c r="L103" s="31"/>
      <c r="M103" s="31"/>
      <c r="N103" s="31">
        <v>58.22</v>
      </c>
      <c r="O103" s="23" t="s">
        <v>412</v>
      </c>
      <c r="P103" s="31" t="s">
        <v>89</v>
      </c>
      <c r="Q103" s="68" t="s">
        <v>90</v>
      </c>
      <c r="R103" s="23" t="s">
        <v>430</v>
      </c>
    </row>
    <row r="104" ht="23" customHeight="1" spans="1:18">
      <c r="A104" s="46">
        <v>94</v>
      </c>
      <c r="B104" s="22" t="s">
        <v>431</v>
      </c>
      <c r="C104" s="23" t="s">
        <v>25</v>
      </c>
      <c r="D104" s="23" t="s">
        <v>80</v>
      </c>
      <c r="E104" s="23" t="s">
        <v>314</v>
      </c>
      <c r="F104" s="23" t="s">
        <v>432</v>
      </c>
      <c r="G104" s="24">
        <v>45092</v>
      </c>
      <c r="H104" s="24">
        <v>45290</v>
      </c>
      <c r="I104" s="62">
        <f t="shared" si="3"/>
        <v>50</v>
      </c>
      <c r="J104" s="23"/>
      <c r="K104" s="23"/>
      <c r="L104" s="23"/>
      <c r="M104" s="23"/>
      <c r="N104" s="23">
        <v>50</v>
      </c>
      <c r="O104" s="23" t="s">
        <v>412</v>
      </c>
      <c r="P104" s="23" t="s">
        <v>83</v>
      </c>
      <c r="Q104" s="68" t="s">
        <v>84</v>
      </c>
      <c r="R104" s="23" t="s">
        <v>433</v>
      </c>
    </row>
    <row r="105" ht="22.5" spans="1:18">
      <c r="A105" s="46">
        <v>95</v>
      </c>
      <c r="B105" s="22" t="s">
        <v>434</v>
      </c>
      <c r="C105" s="23" t="s">
        <v>63</v>
      </c>
      <c r="D105" s="23" t="s">
        <v>80</v>
      </c>
      <c r="E105" s="23" t="s">
        <v>304</v>
      </c>
      <c r="F105" s="23" t="s">
        <v>435</v>
      </c>
      <c r="G105" s="24">
        <v>45031</v>
      </c>
      <c r="H105" s="24">
        <v>45290</v>
      </c>
      <c r="I105" s="62">
        <f t="shared" si="3"/>
        <v>200</v>
      </c>
      <c r="J105" s="23"/>
      <c r="K105" s="23"/>
      <c r="L105" s="23"/>
      <c r="M105" s="23"/>
      <c r="N105" s="23">
        <v>200</v>
      </c>
      <c r="O105" s="23" t="s">
        <v>412</v>
      </c>
      <c r="P105" s="23" t="s">
        <v>83</v>
      </c>
      <c r="Q105" s="68" t="s">
        <v>84</v>
      </c>
      <c r="R105" s="23" t="s">
        <v>433</v>
      </c>
    </row>
    <row r="106" ht="32" customHeight="1" spans="1:14">
      <c r="A106" s="85" t="s">
        <v>436</v>
      </c>
      <c r="B106" s="85"/>
      <c r="I106" s="62">
        <f t="shared" si="3"/>
        <v>2080</v>
      </c>
      <c r="J106" s="62">
        <f>SUM(J107:J108)</f>
        <v>880</v>
      </c>
      <c r="K106" s="62">
        <f>SUM(K107:K108)</f>
        <v>400</v>
      </c>
      <c r="L106" s="62"/>
      <c r="M106" s="62">
        <f>SUM(M107:M108)</f>
        <v>800</v>
      </c>
      <c r="N106" s="62"/>
    </row>
    <row r="107" s="1" customFormat="1" ht="30" customHeight="1" spans="1:18">
      <c r="A107" s="16">
        <v>96</v>
      </c>
      <c r="B107" s="40" t="s">
        <v>437</v>
      </c>
      <c r="C107" s="26" t="s">
        <v>25</v>
      </c>
      <c r="D107" s="41" t="s">
        <v>239</v>
      </c>
      <c r="E107" s="42"/>
      <c r="F107" s="26" t="s">
        <v>438</v>
      </c>
      <c r="G107" s="24">
        <v>44986</v>
      </c>
      <c r="H107" s="24">
        <v>45291</v>
      </c>
      <c r="I107" s="62">
        <f t="shared" si="3"/>
        <v>880</v>
      </c>
      <c r="J107" s="42">
        <v>880</v>
      </c>
      <c r="K107" s="42"/>
      <c r="L107" s="42"/>
      <c r="M107" s="42"/>
      <c r="N107" s="42"/>
      <c r="O107" s="23" t="s">
        <v>233</v>
      </c>
      <c r="P107" s="23" t="s">
        <v>233</v>
      </c>
      <c r="Q107" s="16" t="s">
        <v>280</v>
      </c>
      <c r="R107" s="23" t="s">
        <v>439</v>
      </c>
    </row>
    <row r="108" ht="22.5" spans="1:18">
      <c r="A108" s="16">
        <v>97</v>
      </c>
      <c r="B108" s="23" t="s">
        <v>440</v>
      </c>
      <c r="C108" s="26" t="s">
        <v>25</v>
      </c>
      <c r="D108" s="23" t="s">
        <v>239</v>
      </c>
      <c r="E108" s="42"/>
      <c r="F108" s="23" t="s">
        <v>441</v>
      </c>
      <c r="G108" s="24">
        <v>44986</v>
      </c>
      <c r="H108" s="24" t="s">
        <v>118</v>
      </c>
      <c r="I108" s="62">
        <f t="shared" si="3"/>
        <v>1200</v>
      </c>
      <c r="J108" s="42"/>
      <c r="K108" s="42">
        <v>400</v>
      </c>
      <c r="L108" s="42"/>
      <c r="M108" s="42">
        <v>800</v>
      </c>
      <c r="N108" s="42"/>
      <c r="O108" s="23" t="s">
        <v>233</v>
      </c>
      <c r="P108" s="23" t="s">
        <v>233</v>
      </c>
      <c r="Q108" s="16" t="s">
        <v>280</v>
      </c>
      <c r="R108" s="65" t="s">
        <v>442</v>
      </c>
    </row>
  </sheetData>
  <mergeCells count="19">
    <mergeCell ref="A1:B1"/>
    <mergeCell ref="A2:R2"/>
    <mergeCell ref="D4:E4"/>
    <mergeCell ref="I4:N4"/>
    <mergeCell ref="A7:B7"/>
    <mergeCell ref="A55:B55"/>
    <mergeCell ref="A60:B60"/>
    <mergeCell ref="A63:B63"/>
    <mergeCell ref="A106:B106"/>
    <mergeCell ref="A4:A5"/>
    <mergeCell ref="B4:B5"/>
    <mergeCell ref="C4:C5"/>
    <mergeCell ref="F4:F5"/>
    <mergeCell ref="G4:G5"/>
    <mergeCell ref="H4:H5"/>
    <mergeCell ref="O4:O5"/>
    <mergeCell ref="P4:P5"/>
    <mergeCell ref="Q4:Q5"/>
    <mergeCell ref="R4:R5"/>
  </mergeCells>
  <pageMargins left="0.432638888888889" right="0.314583333333333" top="0.590277777777778" bottom="1" header="0.354166666666667" footer="0.5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ncg</dc:creator>
  <cp:lastModifiedBy>Administrator</cp:lastModifiedBy>
  <dcterms:created xsi:type="dcterms:W3CDTF">2015-06-05T18:19:00Z</dcterms:created>
  <cp:lastPrinted>2022-03-19T01:35:00Z</cp:lastPrinted>
  <dcterms:modified xsi:type="dcterms:W3CDTF">2023-09-04T10:31:39Z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E95585C9235F4E51A65103D1801BD4D9_13</vt:lpwstr>
  </property>
</Properties>
</file>